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Gerasymenko\Kafedra\Science\AD\ASP\_Mine\Ganovskyi\Publications\"/>
    </mc:Choice>
  </mc:AlternateContent>
  <bookViews>
    <workbookView xWindow="0" yWindow="0" windowWidth="28800" windowHeight="11640"/>
  </bookViews>
  <sheets>
    <sheet name="Rozetka_ua" sheetId="1" r:id="rId1"/>
    <sheet name="AliExpress" sheetId="19" r:id="rId2"/>
    <sheet name="Amazon" sheetId="20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N52" i="20" l="1"/>
  <c r="K52" i="20"/>
  <c r="H52" i="20"/>
  <c r="E52" i="20"/>
  <c r="D52" i="20"/>
  <c r="C52" i="20"/>
  <c r="P51" i="20"/>
  <c r="O51" i="20"/>
  <c r="M51" i="20"/>
  <c r="L51" i="20"/>
  <c r="J51" i="20"/>
  <c r="I51" i="20"/>
  <c r="G51" i="20"/>
  <c r="F51" i="20"/>
  <c r="P50" i="20"/>
  <c r="O50" i="20"/>
  <c r="M50" i="20"/>
  <c r="L50" i="20"/>
  <c r="J50" i="20"/>
  <c r="I50" i="20"/>
  <c r="G50" i="20"/>
  <c r="F50" i="20"/>
  <c r="P49" i="20"/>
  <c r="O49" i="20"/>
  <c r="M49" i="20"/>
  <c r="L49" i="20"/>
  <c r="J49" i="20"/>
  <c r="I49" i="20"/>
  <c r="G49" i="20"/>
  <c r="F49" i="20"/>
  <c r="P48" i="20"/>
  <c r="O48" i="20"/>
  <c r="M48" i="20"/>
  <c r="L48" i="20"/>
  <c r="J48" i="20"/>
  <c r="I48" i="20"/>
  <c r="G48" i="20"/>
  <c r="F48" i="20"/>
  <c r="P47" i="20"/>
  <c r="O47" i="20"/>
  <c r="M47" i="20"/>
  <c r="L47" i="20"/>
  <c r="J47" i="20"/>
  <c r="I47" i="20"/>
  <c r="G47" i="20"/>
  <c r="F47" i="20"/>
  <c r="P46" i="20"/>
  <c r="O46" i="20"/>
  <c r="M46" i="20"/>
  <c r="L46" i="20"/>
  <c r="J46" i="20"/>
  <c r="I46" i="20"/>
  <c r="G46" i="20"/>
  <c r="F46" i="20"/>
  <c r="P45" i="20"/>
  <c r="O45" i="20"/>
  <c r="M45" i="20"/>
  <c r="L45" i="20"/>
  <c r="J45" i="20"/>
  <c r="I45" i="20"/>
  <c r="G45" i="20"/>
  <c r="F45" i="20"/>
  <c r="P44" i="20"/>
  <c r="O44" i="20"/>
  <c r="M44" i="20"/>
  <c r="L44" i="20"/>
  <c r="J44" i="20"/>
  <c r="I44" i="20"/>
  <c r="G44" i="20"/>
  <c r="F44" i="20"/>
  <c r="P43" i="20"/>
  <c r="O43" i="20"/>
  <c r="M43" i="20"/>
  <c r="L43" i="20"/>
  <c r="J43" i="20"/>
  <c r="I43" i="20"/>
  <c r="G43" i="20"/>
  <c r="F43" i="20"/>
  <c r="P42" i="20"/>
  <c r="O42" i="20"/>
  <c r="M42" i="20"/>
  <c r="L42" i="20"/>
  <c r="J42" i="20"/>
  <c r="I42" i="20"/>
  <c r="G42" i="20"/>
  <c r="F42" i="20"/>
  <c r="P41" i="20"/>
  <c r="O41" i="20"/>
  <c r="M41" i="20"/>
  <c r="L41" i="20"/>
  <c r="J41" i="20"/>
  <c r="I41" i="20"/>
  <c r="G41" i="20"/>
  <c r="F41" i="20"/>
  <c r="P40" i="20"/>
  <c r="O40" i="20"/>
  <c r="M40" i="20"/>
  <c r="L40" i="20"/>
  <c r="J40" i="20"/>
  <c r="I40" i="20"/>
  <c r="G40" i="20"/>
  <c r="F40" i="20"/>
  <c r="P39" i="20"/>
  <c r="O39" i="20"/>
  <c r="M39" i="20"/>
  <c r="L39" i="20"/>
  <c r="J39" i="20"/>
  <c r="I39" i="20"/>
  <c r="G39" i="20"/>
  <c r="F39" i="20"/>
  <c r="P38" i="20"/>
  <c r="O38" i="20"/>
  <c r="M38" i="20"/>
  <c r="L38" i="20"/>
  <c r="J38" i="20"/>
  <c r="I38" i="20"/>
  <c r="G38" i="20"/>
  <c r="F38" i="20"/>
  <c r="P37" i="20"/>
  <c r="O37" i="20"/>
  <c r="M37" i="20"/>
  <c r="L37" i="20"/>
  <c r="J37" i="20"/>
  <c r="I37" i="20"/>
  <c r="G37" i="20"/>
  <c r="F37" i="20"/>
  <c r="P36" i="20"/>
  <c r="O36" i="20"/>
  <c r="M36" i="20"/>
  <c r="L36" i="20"/>
  <c r="J36" i="20"/>
  <c r="I36" i="20"/>
  <c r="G36" i="20"/>
  <c r="F36" i="20"/>
  <c r="P35" i="20"/>
  <c r="O35" i="20"/>
  <c r="M35" i="20"/>
  <c r="L35" i="20"/>
  <c r="J35" i="20"/>
  <c r="I35" i="20"/>
  <c r="G35" i="20"/>
  <c r="F35" i="20"/>
  <c r="P34" i="20"/>
  <c r="O34" i="20"/>
  <c r="M34" i="20"/>
  <c r="L34" i="20"/>
  <c r="J34" i="20"/>
  <c r="I34" i="20"/>
  <c r="G34" i="20"/>
  <c r="F34" i="20"/>
  <c r="P33" i="20"/>
  <c r="O33" i="20"/>
  <c r="M33" i="20"/>
  <c r="L33" i="20"/>
  <c r="J33" i="20"/>
  <c r="I33" i="20"/>
  <c r="G33" i="20"/>
  <c r="F33" i="20"/>
  <c r="P32" i="20"/>
  <c r="O32" i="20"/>
  <c r="M32" i="20"/>
  <c r="L32" i="20"/>
  <c r="J32" i="20"/>
  <c r="I32" i="20"/>
  <c r="G32" i="20"/>
  <c r="F32" i="20"/>
  <c r="P31" i="20"/>
  <c r="O31" i="20"/>
  <c r="M31" i="20"/>
  <c r="L31" i="20"/>
  <c r="J31" i="20"/>
  <c r="I31" i="20"/>
  <c r="G31" i="20"/>
  <c r="F31" i="20"/>
  <c r="P30" i="20"/>
  <c r="O30" i="20"/>
  <c r="M30" i="20"/>
  <c r="L30" i="20"/>
  <c r="J30" i="20"/>
  <c r="I30" i="20"/>
  <c r="G30" i="20"/>
  <c r="F30" i="20"/>
  <c r="P29" i="20"/>
  <c r="O29" i="20"/>
  <c r="M29" i="20"/>
  <c r="L29" i="20"/>
  <c r="J29" i="20"/>
  <c r="I29" i="20"/>
  <c r="G29" i="20"/>
  <c r="F29" i="20"/>
  <c r="P28" i="20"/>
  <c r="O28" i="20"/>
  <c r="M28" i="20"/>
  <c r="L28" i="20"/>
  <c r="J28" i="20"/>
  <c r="I28" i="20"/>
  <c r="G28" i="20"/>
  <c r="F28" i="20"/>
  <c r="P27" i="20"/>
  <c r="O27" i="20"/>
  <c r="M27" i="20"/>
  <c r="L27" i="20"/>
  <c r="J27" i="20"/>
  <c r="I27" i="20"/>
  <c r="G27" i="20"/>
  <c r="F27" i="20"/>
  <c r="P26" i="20"/>
  <c r="O26" i="20"/>
  <c r="M26" i="20"/>
  <c r="L26" i="20"/>
  <c r="J26" i="20"/>
  <c r="I26" i="20"/>
  <c r="G26" i="20"/>
  <c r="F26" i="20"/>
  <c r="P25" i="20"/>
  <c r="O25" i="20"/>
  <c r="M25" i="20"/>
  <c r="L25" i="20"/>
  <c r="J25" i="20"/>
  <c r="I25" i="20"/>
  <c r="G25" i="20"/>
  <c r="F25" i="20"/>
  <c r="P24" i="20"/>
  <c r="O24" i="20"/>
  <c r="M24" i="20"/>
  <c r="L24" i="20"/>
  <c r="J24" i="20"/>
  <c r="I24" i="20"/>
  <c r="G24" i="20"/>
  <c r="F24" i="20"/>
  <c r="P23" i="20"/>
  <c r="O23" i="20"/>
  <c r="M23" i="20"/>
  <c r="L23" i="20"/>
  <c r="J23" i="20"/>
  <c r="I23" i="20"/>
  <c r="G23" i="20"/>
  <c r="F23" i="20"/>
  <c r="P22" i="20"/>
  <c r="O22" i="20"/>
  <c r="M22" i="20"/>
  <c r="L22" i="20"/>
  <c r="J22" i="20"/>
  <c r="I22" i="20"/>
  <c r="G22" i="20"/>
  <c r="F22" i="20"/>
  <c r="P21" i="20"/>
  <c r="O21" i="20"/>
  <c r="M21" i="20"/>
  <c r="L21" i="20"/>
  <c r="J21" i="20"/>
  <c r="I21" i="20"/>
  <c r="G21" i="20"/>
  <c r="F21" i="20"/>
  <c r="P20" i="20"/>
  <c r="O20" i="20"/>
  <c r="M20" i="20"/>
  <c r="L20" i="20"/>
  <c r="J20" i="20"/>
  <c r="I20" i="20"/>
  <c r="G20" i="20"/>
  <c r="F20" i="20"/>
  <c r="P19" i="20"/>
  <c r="O19" i="20"/>
  <c r="M19" i="20"/>
  <c r="L19" i="20"/>
  <c r="J19" i="20"/>
  <c r="I19" i="20"/>
  <c r="G19" i="20"/>
  <c r="F19" i="20"/>
  <c r="P18" i="20"/>
  <c r="O18" i="20"/>
  <c r="M18" i="20"/>
  <c r="L18" i="20"/>
  <c r="J18" i="20"/>
  <c r="I18" i="20"/>
  <c r="G18" i="20"/>
  <c r="F18" i="20"/>
  <c r="P17" i="20"/>
  <c r="O17" i="20"/>
  <c r="M17" i="20"/>
  <c r="L17" i="20"/>
  <c r="J17" i="20"/>
  <c r="I17" i="20"/>
  <c r="G17" i="20"/>
  <c r="F17" i="20"/>
  <c r="P16" i="20"/>
  <c r="O16" i="20"/>
  <c r="M16" i="20"/>
  <c r="L16" i="20"/>
  <c r="J16" i="20"/>
  <c r="I16" i="20"/>
  <c r="G16" i="20"/>
  <c r="F16" i="20"/>
  <c r="P15" i="20"/>
  <c r="O15" i="20"/>
  <c r="M15" i="20"/>
  <c r="L15" i="20"/>
  <c r="J15" i="20"/>
  <c r="I15" i="20"/>
  <c r="G15" i="20"/>
  <c r="F15" i="20"/>
  <c r="P14" i="20"/>
  <c r="O14" i="20"/>
  <c r="M14" i="20"/>
  <c r="L14" i="20"/>
  <c r="J14" i="20"/>
  <c r="I14" i="20"/>
  <c r="G14" i="20"/>
  <c r="F14" i="20"/>
  <c r="P13" i="20"/>
  <c r="O13" i="20"/>
  <c r="M13" i="20"/>
  <c r="L13" i="20"/>
  <c r="J13" i="20"/>
  <c r="I13" i="20"/>
  <c r="G13" i="20"/>
  <c r="F13" i="20"/>
  <c r="P12" i="20"/>
  <c r="O12" i="20"/>
  <c r="M12" i="20"/>
  <c r="L12" i="20"/>
  <c r="J12" i="20"/>
  <c r="I12" i="20"/>
  <c r="G12" i="20"/>
  <c r="F12" i="20"/>
  <c r="P11" i="20"/>
  <c r="O11" i="20"/>
  <c r="M11" i="20"/>
  <c r="L11" i="20"/>
  <c r="J11" i="20"/>
  <c r="I11" i="20"/>
  <c r="G11" i="20"/>
  <c r="F11" i="20"/>
  <c r="P10" i="20"/>
  <c r="O10" i="20"/>
  <c r="M10" i="20"/>
  <c r="L10" i="20"/>
  <c r="J10" i="20"/>
  <c r="I10" i="20"/>
  <c r="G10" i="20"/>
  <c r="F10" i="20"/>
  <c r="P9" i="20"/>
  <c r="O9" i="20"/>
  <c r="M9" i="20"/>
  <c r="L9" i="20"/>
  <c r="J9" i="20"/>
  <c r="I9" i="20"/>
  <c r="G9" i="20"/>
  <c r="F9" i="20"/>
  <c r="P8" i="20"/>
  <c r="O8" i="20"/>
  <c r="M8" i="20"/>
  <c r="L8" i="20"/>
  <c r="J8" i="20"/>
  <c r="I8" i="20"/>
  <c r="G8" i="20"/>
  <c r="F8" i="20"/>
  <c r="P7" i="20"/>
  <c r="O7" i="20"/>
  <c r="M7" i="20"/>
  <c r="L7" i="20"/>
  <c r="J7" i="20"/>
  <c r="I7" i="20"/>
  <c r="G7" i="20"/>
  <c r="F7" i="20"/>
  <c r="P6" i="20"/>
  <c r="O6" i="20"/>
  <c r="M6" i="20"/>
  <c r="L6" i="20"/>
  <c r="J6" i="20"/>
  <c r="I6" i="20"/>
  <c r="G6" i="20"/>
  <c r="F6" i="20"/>
  <c r="P5" i="20"/>
  <c r="O5" i="20"/>
  <c r="M5" i="20"/>
  <c r="L5" i="20"/>
  <c r="J5" i="20"/>
  <c r="I5" i="20"/>
  <c r="G5" i="20"/>
  <c r="F5" i="20"/>
  <c r="P4" i="20"/>
  <c r="O4" i="20"/>
  <c r="M4" i="20"/>
  <c r="L4" i="20"/>
  <c r="J4" i="20"/>
  <c r="I4" i="20"/>
  <c r="G4" i="20"/>
  <c r="F4" i="20"/>
  <c r="N98" i="19"/>
  <c r="K98" i="19"/>
  <c r="H98" i="19"/>
  <c r="E98" i="19"/>
  <c r="D98" i="19"/>
  <c r="C98" i="19"/>
  <c r="P97" i="19"/>
  <c r="O97" i="19"/>
  <c r="M97" i="19"/>
  <c r="L97" i="19"/>
  <c r="J97" i="19"/>
  <c r="I97" i="19"/>
  <c r="G97" i="19"/>
  <c r="F97" i="19"/>
  <c r="P96" i="19"/>
  <c r="O96" i="19"/>
  <c r="M96" i="19"/>
  <c r="L96" i="19"/>
  <c r="J96" i="19"/>
  <c r="I96" i="19"/>
  <c r="G96" i="19"/>
  <c r="F96" i="19"/>
  <c r="P95" i="19"/>
  <c r="O95" i="19"/>
  <c r="M95" i="19"/>
  <c r="L95" i="19"/>
  <c r="J95" i="19"/>
  <c r="I95" i="19"/>
  <c r="G95" i="19"/>
  <c r="F95" i="19"/>
  <c r="P94" i="19"/>
  <c r="O94" i="19"/>
  <c r="M94" i="19"/>
  <c r="L94" i="19"/>
  <c r="J94" i="19"/>
  <c r="I94" i="19"/>
  <c r="G94" i="19"/>
  <c r="F94" i="19"/>
  <c r="P93" i="19"/>
  <c r="O93" i="19"/>
  <c r="M93" i="19"/>
  <c r="L93" i="19"/>
  <c r="J93" i="19"/>
  <c r="I93" i="19"/>
  <c r="G93" i="19"/>
  <c r="F93" i="19"/>
  <c r="P92" i="19"/>
  <c r="O92" i="19"/>
  <c r="M92" i="19"/>
  <c r="L92" i="19"/>
  <c r="J92" i="19"/>
  <c r="I92" i="19"/>
  <c r="G92" i="19"/>
  <c r="F92" i="19"/>
  <c r="P91" i="19"/>
  <c r="O91" i="19"/>
  <c r="M91" i="19"/>
  <c r="L91" i="19"/>
  <c r="J91" i="19"/>
  <c r="I91" i="19"/>
  <c r="G91" i="19"/>
  <c r="F91" i="19"/>
  <c r="P90" i="19"/>
  <c r="O90" i="19"/>
  <c r="M90" i="19"/>
  <c r="L90" i="19"/>
  <c r="J90" i="19"/>
  <c r="I90" i="19"/>
  <c r="G90" i="19"/>
  <c r="F90" i="19"/>
  <c r="P89" i="19"/>
  <c r="O89" i="19"/>
  <c r="M89" i="19"/>
  <c r="L89" i="19"/>
  <c r="J89" i="19"/>
  <c r="I89" i="19"/>
  <c r="G89" i="19"/>
  <c r="F89" i="19"/>
  <c r="P88" i="19"/>
  <c r="O88" i="19"/>
  <c r="M88" i="19"/>
  <c r="L88" i="19"/>
  <c r="J88" i="19"/>
  <c r="I88" i="19"/>
  <c r="G88" i="19"/>
  <c r="F88" i="19"/>
  <c r="P87" i="19"/>
  <c r="O87" i="19"/>
  <c r="M87" i="19"/>
  <c r="L87" i="19"/>
  <c r="J87" i="19"/>
  <c r="I87" i="19"/>
  <c r="G87" i="19"/>
  <c r="F87" i="19"/>
  <c r="P86" i="19"/>
  <c r="O86" i="19"/>
  <c r="M86" i="19"/>
  <c r="L86" i="19"/>
  <c r="J86" i="19"/>
  <c r="I86" i="19"/>
  <c r="G86" i="19"/>
  <c r="F86" i="19"/>
  <c r="P85" i="19"/>
  <c r="O85" i="19"/>
  <c r="M85" i="19"/>
  <c r="L85" i="19"/>
  <c r="J85" i="19"/>
  <c r="I85" i="19"/>
  <c r="G85" i="19"/>
  <c r="F85" i="19"/>
  <c r="P84" i="19"/>
  <c r="O84" i="19"/>
  <c r="M84" i="19"/>
  <c r="L84" i="19"/>
  <c r="J84" i="19"/>
  <c r="I84" i="19"/>
  <c r="G84" i="19"/>
  <c r="F84" i="19"/>
  <c r="P83" i="19"/>
  <c r="O83" i="19"/>
  <c r="M83" i="19"/>
  <c r="L83" i="19"/>
  <c r="J83" i="19"/>
  <c r="I83" i="19"/>
  <c r="G83" i="19"/>
  <c r="F83" i="19"/>
  <c r="P82" i="19"/>
  <c r="O82" i="19"/>
  <c r="M82" i="19"/>
  <c r="L82" i="19"/>
  <c r="J82" i="19"/>
  <c r="I82" i="19"/>
  <c r="G82" i="19"/>
  <c r="F82" i="19"/>
  <c r="P81" i="19"/>
  <c r="O81" i="19"/>
  <c r="M81" i="19"/>
  <c r="L81" i="19"/>
  <c r="J81" i="19"/>
  <c r="I81" i="19"/>
  <c r="G81" i="19"/>
  <c r="F81" i="19"/>
  <c r="P80" i="19"/>
  <c r="O80" i="19"/>
  <c r="M80" i="19"/>
  <c r="L80" i="19"/>
  <c r="J80" i="19"/>
  <c r="I80" i="19"/>
  <c r="G80" i="19"/>
  <c r="F80" i="19"/>
  <c r="P79" i="19"/>
  <c r="O79" i="19"/>
  <c r="M79" i="19"/>
  <c r="L79" i="19"/>
  <c r="J79" i="19"/>
  <c r="I79" i="19"/>
  <c r="G79" i="19"/>
  <c r="F79" i="19"/>
  <c r="P78" i="19"/>
  <c r="O78" i="19"/>
  <c r="M78" i="19"/>
  <c r="L78" i="19"/>
  <c r="J78" i="19"/>
  <c r="I78" i="19"/>
  <c r="G78" i="19"/>
  <c r="F78" i="19"/>
  <c r="P77" i="19"/>
  <c r="O77" i="19"/>
  <c r="M77" i="19"/>
  <c r="L77" i="19"/>
  <c r="J77" i="19"/>
  <c r="I77" i="19"/>
  <c r="G77" i="19"/>
  <c r="F77" i="19"/>
  <c r="P76" i="19"/>
  <c r="O76" i="19"/>
  <c r="M76" i="19"/>
  <c r="L76" i="19"/>
  <c r="J76" i="19"/>
  <c r="I76" i="19"/>
  <c r="G76" i="19"/>
  <c r="F76" i="19"/>
  <c r="P75" i="19"/>
  <c r="O75" i="19"/>
  <c r="M75" i="19"/>
  <c r="L75" i="19"/>
  <c r="J75" i="19"/>
  <c r="I75" i="19"/>
  <c r="G75" i="19"/>
  <c r="F75" i="19"/>
  <c r="P74" i="19"/>
  <c r="O74" i="19"/>
  <c r="M74" i="19"/>
  <c r="L74" i="19"/>
  <c r="J74" i="19"/>
  <c r="I74" i="19"/>
  <c r="G74" i="19"/>
  <c r="F74" i="19"/>
  <c r="P73" i="19"/>
  <c r="O73" i="19"/>
  <c r="M73" i="19"/>
  <c r="L73" i="19"/>
  <c r="J73" i="19"/>
  <c r="I73" i="19"/>
  <c r="G73" i="19"/>
  <c r="F73" i="19"/>
  <c r="P72" i="19"/>
  <c r="O72" i="19"/>
  <c r="M72" i="19"/>
  <c r="L72" i="19"/>
  <c r="J72" i="19"/>
  <c r="I72" i="19"/>
  <c r="G72" i="19"/>
  <c r="F72" i="19"/>
  <c r="P71" i="19"/>
  <c r="O71" i="19"/>
  <c r="M71" i="19"/>
  <c r="L71" i="19"/>
  <c r="J71" i="19"/>
  <c r="I71" i="19"/>
  <c r="G71" i="19"/>
  <c r="F71" i="19"/>
  <c r="P70" i="19"/>
  <c r="O70" i="19"/>
  <c r="M70" i="19"/>
  <c r="L70" i="19"/>
  <c r="J70" i="19"/>
  <c r="I70" i="19"/>
  <c r="G70" i="19"/>
  <c r="F70" i="19"/>
  <c r="P69" i="19"/>
  <c r="O69" i="19"/>
  <c r="M69" i="19"/>
  <c r="L69" i="19"/>
  <c r="J69" i="19"/>
  <c r="I69" i="19"/>
  <c r="G69" i="19"/>
  <c r="F69" i="19"/>
  <c r="P68" i="19"/>
  <c r="O68" i="19"/>
  <c r="M68" i="19"/>
  <c r="L68" i="19"/>
  <c r="J68" i="19"/>
  <c r="I68" i="19"/>
  <c r="G68" i="19"/>
  <c r="F68" i="19"/>
  <c r="P67" i="19"/>
  <c r="O67" i="19"/>
  <c r="M67" i="19"/>
  <c r="L67" i="19"/>
  <c r="J67" i="19"/>
  <c r="I67" i="19"/>
  <c r="G67" i="19"/>
  <c r="F67" i="19"/>
  <c r="P66" i="19"/>
  <c r="O66" i="19"/>
  <c r="M66" i="19"/>
  <c r="L66" i="19"/>
  <c r="J66" i="19"/>
  <c r="I66" i="19"/>
  <c r="G66" i="19"/>
  <c r="F66" i="19"/>
  <c r="P65" i="19"/>
  <c r="O65" i="19"/>
  <c r="M65" i="19"/>
  <c r="L65" i="19"/>
  <c r="J65" i="19"/>
  <c r="I65" i="19"/>
  <c r="G65" i="19"/>
  <c r="F65" i="19"/>
  <c r="P64" i="19"/>
  <c r="O64" i="19"/>
  <c r="M64" i="19"/>
  <c r="L64" i="19"/>
  <c r="J64" i="19"/>
  <c r="I64" i="19"/>
  <c r="G64" i="19"/>
  <c r="F64" i="19"/>
  <c r="P63" i="19"/>
  <c r="O63" i="19"/>
  <c r="M63" i="19"/>
  <c r="L63" i="19"/>
  <c r="J63" i="19"/>
  <c r="I63" i="19"/>
  <c r="G63" i="19"/>
  <c r="F63" i="19"/>
  <c r="P62" i="19"/>
  <c r="O62" i="19"/>
  <c r="M62" i="19"/>
  <c r="L62" i="19"/>
  <c r="J62" i="19"/>
  <c r="I62" i="19"/>
  <c r="G62" i="19"/>
  <c r="F62" i="19"/>
  <c r="P61" i="19"/>
  <c r="O61" i="19"/>
  <c r="M61" i="19"/>
  <c r="L61" i="19"/>
  <c r="J61" i="19"/>
  <c r="I61" i="19"/>
  <c r="G61" i="19"/>
  <c r="F61" i="19"/>
  <c r="P60" i="19"/>
  <c r="O60" i="19"/>
  <c r="M60" i="19"/>
  <c r="L60" i="19"/>
  <c r="J60" i="19"/>
  <c r="I60" i="19"/>
  <c r="G60" i="19"/>
  <c r="F60" i="19"/>
  <c r="P59" i="19"/>
  <c r="O59" i="19"/>
  <c r="M59" i="19"/>
  <c r="L59" i="19"/>
  <c r="J59" i="19"/>
  <c r="I59" i="19"/>
  <c r="G59" i="19"/>
  <c r="F59" i="19"/>
  <c r="P58" i="19"/>
  <c r="O58" i="19"/>
  <c r="M58" i="19"/>
  <c r="L58" i="19"/>
  <c r="J58" i="19"/>
  <c r="I58" i="19"/>
  <c r="G58" i="19"/>
  <c r="F58" i="19"/>
  <c r="P57" i="19"/>
  <c r="O57" i="19"/>
  <c r="M57" i="19"/>
  <c r="L57" i="19"/>
  <c r="J57" i="19"/>
  <c r="I57" i="19"/>
  <c r="G57" i="19"/>
  <c r="F57" i="19"/>
  <c r="P56" i="19"/>
  <c r="O56" i="19"/>
  <c r="M56" i="19"/>
  <c r="L56" i="19"/>
  <c r="J56" i="19"/>
  <c r="I56" i="19"/>
  <c r="G56" i="19"/>
  <c r="F56" i="19"/>
  <c r="P55" i="19"/>
  <c r="O55" i="19"/>
  <c r="M55" i="19"/>
  <c r="L55" i="19"/>
  <c r="J55" i="19"/>
  <c r="I55" i="19"/>
  <c r="G55" i="19"/>
  <c r="F55" i="19"/>
  <c r="P54" i="19"/>
  <c r="O54" i="19"/>
  <c r="M54" i="19"/>
  <c r="L54" i="19"/>
  <c r="J54" i="19"/>
  <c r="I54" i="19"/>
  <c r="G54" i="19"/>
  <c r="F54" i="19"/>
  <c r="P53" i="19"/>
  <c r="O53" i="19"/>
  <c r="M53" i="19"/>
  <c r="L53" i="19"/>
  <c r="J53" i="19"/>
  <c r="I53" i="19"/>
  <c r="G53" i="19"/>
  <c r="F53" i="19"/>
  <c r="P52" i="19"/>
  <c r="O52" i="19"/>
  <c r="M52" i="19"/>
  <c r="L52" i="19"/>
  <c r="J52" i="19"/>
  <c r="I52" i="19"/>
  <c r="G52" i="19"/>
  <c r="F52" i="19"/>
  <c r="P51" i="19"/>
  <c r="O51" i="19"/>
  <c r="M51" i="19"/>
  <c r="L51" i="19"/>
  <c r="J51" i="19"/>
  <c r="I51" i="19"/>
  <c r="G51" i="19"/>
  <c r="F51" i="19"/>
  <c r="P50" i="19"/>
  <c r="O50" i="19"/>
  <c r="M50" i="19"/>
  <c r="L50" i="19"/>
  <c r="J50" i="19"/>
  <c r="I50" i="19"/>
  <c r="G50" i="19"/>
  <c r="F50" i="19"/>
  <c r="P49" i="19"/>
  <c r="O49" i="19"/>
  <c r="M49" i="19"/>
  <c r="L49" i="19"/>
  <c r="J49" i="19"/>
  <c r="I49" i="19"/>
  <c r="G49" i="19"/>
  <c r="F49" i="19"/>
  <c r="P48" i="19"/>
  <c r="O48" i="19"/>
  <c r="M48" i="19"/>
  <c r="L48" i="19"/>
  <c r="J48" i="19"/>
  <c r="I48" i="19"/>
  <c r="G48" i="19"/>
  <c r="F48" i="19"/>
  <c r="P47" i="19"/>
  <c r="O47" i="19"/>
  <c r="M47" i="19"/>
  <c r="L47" i="19"/>
  <c r="J47" i="19"/>
  <c r="I47" i="19"/>
  <c r="G47" i="19"/>
  <c r="F47" i="19"/>
  <c r="P46" i="19"/>
  <c r="O46" i="19"/>
  <c r="M46" i="19"/>
  <c r="L46" i="19"/>
  <c r="J46" i="19"/>
  <c r="I46" i="19"/>
  <c r="G46" i="19"/>
  <c r="F46" i="19"/>
  <c r="P45" i="19"/>
  <c r="O45" i="19"/>
  <c r="M45" i="19"/>
  <c r="L45" i="19"/>
  <c r="J45" i="19"/>
  <c r="I45" i="19"/>
  <c r="G45" i="19"/>
  <c r="F45" i="19"/>
  <c r="P44" i="19"/>
  <c r="O44" i="19"/>
  <c r="M44" i="19"/>
  <c r="L44" i="19"/>
  <c r="J44" i="19"/>
  <c r="I44" i="19"/>
  <c r="G44" i="19"/>
  <c r="F44" i="19"/>
  <c r="P43" i="19"/>
  <c r="O43" i="19"/>
  <c r="M43" i="19"/>
  <c r="L43" i="19"/>
  <c r="J43" i="19"/>
  <c r="I43" i="19"/>
  <c r="G43" i="19"/>
  <c r="F43" i="19"/>
  <c r="P42" i="19"/>
  <c r="O42" i="19"/>
  <c r="M42" i="19"/>
  <c r="L42" i="19"/>
  <c r="J42" i="19"/>
  <c r="I42" i="19"/>
  <c r="G42" i="19"/>
  <c r="F42" i="19"/>
  <c r="P41" i="19"/>
  <c r="O41" i="19"/>
  <c r="M41" i="19"/>
  <c r="L41" i="19"/>
  <c r="J41" i="19"/>
  <c r="I41" i="19"/>
  <c r="G41" i="19"/>
  <c r="F41" i="19"/>
  <c r="P40" i="19"/>
  <c r="O40" i="19"/>
  <c r="M40" i="19"/>
  <c r="L40" i="19"/>
  <c r="J40" i="19"/>
  <c r="I40" i="19"/>
  <c r="G40" i="19"/>
  <c r="F40" i="19"/>
  <c r="P39" i="19"/>
  <c r="O39" i="19"/>
  <c r="M39" i="19"/>
  <c r="L39" i="19"/>
  <c r="J39" i="19"/>
  <c r="I39" i="19"/>
  <c r="G39" i="19"/>
  <c r="F39" i="19"/>
  <c r="P38" i="19"/>
  <c r="O38" i="19"/>
  <c r="M38" i="19"/>
  <c r="L38" i="19"/>
  <c r="J38" i="19"/>
  <c r="I38" i="19"/>
  <c r="G38" i="19"/>
  <c r="F38" i="19"/>
  <c r="P37" i="19"/>
  <c r="O37" i="19"/>
  <c r="M37" i="19"/>
  <c r="L37" i="19"/>
  <c r="J37" i="19"/>
  <c r="I37" i="19"/>
  <c r="G37" i="19"/>
  <c r="F37" i="19"/>
  <c r="P36" i="19"/>
  <c r="O36" i="19"/>
  <c r="M36" i="19"/>
  <c r="L36" i="19"/>
  <c r="J36" i="19"/>
  <c r="I36" i="19"/>
  <c r="G36" i="19"/>
  <c r="F36" i="19"/>
  <c r="P35" i="19"/>
  <c r="O35" i="19"/>
  <c r="M35" i="19"/>
  <c r="L35" i="19"/>
  <c r="J35" i="19"/>
  <c r="I35" i="19"/>
  <c r="G35" i="19"/>
  <c r="F35" i="19"/>
  <c r="P34" i="19"/>
  <c r="O34" i="19"/>
  <c r="M34" i="19"/>
  <c r="L34" i="19"/>
  <c r="J34" i="19"/>
  <c r="I34" i="19"/>
  <c r="G34" i="19"/>
  <c r="F34" i="19"/>
  <c r="P33" i="19"/>
  <c r="O33" i="19"/>
  <c r="M33" i="19"/>
  <c r="L33" i="19"/>
  <c r="J33" i="19"/>
  <c r="I33" i="19"/>
  <c r="G33" i="19"/>
  <c r="F33" i="19"/>
  <c r="P32" i="19"/>
  <c r="O32" i="19"/>
  <c r="M32" i="19"/>
  <c r="L32" i="19"/>
  <c r="J32" i="19"/>
  <c r="I32" i="19"/>
  <c r="G32" i="19"/>
  <c r="F32" i="19"/>
  <c r="P31" i="19"/>
  <c r="O31" i="19"/>
  <c r="M31" i="19"/>
  <c r="L31" i="19"/>
  <c r="J31" i="19"/>
  <c r="I31" i="19"/>
  <c r="G31" i="19"/>
  <c r="F31" i="19"/>
  <c r="P30" i="19"/>
  <c r="O30" i="19"/>
  <c r="M30" i="19"/>
  <c r="L30" i="19"/>
  <c r="J30" i="19"/>
  <c r="I30" i="19"/>
  <c r="G30" i="19"/>
  <c r="F30" i="19"/>
  <c r="P29" i="19"/>
  <c r="O29" i="19"/>
  <c r="M29" i="19"/>
  <c r="L29" i="19"/>
  <c r="J29" i="19"/>
  <c r="I29" i="19"/>
  <c r="G29" i="19"/>
  <c r="F29" i="19"/>
  <c r="P28" i="19"/>
  <c r="O28" i="19"/>
  <c r="M28" i="19"/>
  <c r="L28" i="19"/>
  <c r="J28" i="19"/>
  <c r="I28" i="19"/>
  <c r="G28" i="19"/>
  <c r="F28" i="19"/>
  <c r="P27" i="19"/>
  <c r="O27" i="19"/>
  <c r="M27" i="19"/>
  <c r="L27" i="19"/>
  <c r="J27" i="19"/>
  <c r="I27" i="19"/>
  <c r="G27" i="19"/>
  <c r="F27" i="19"/>
  <c r="P26" i="19"/>
  <c r="O26" i="19"/>
  <c r="M26" i="19"/>
  <c r="L26" i="19"/>
  <c r="J26" i="19"/>
  <c r="I26" i="19"/>
  <c r="G26" i="19"/>
  <c r="F26" i="19"/>
  <c r="P25" i="19"/>
  <c r="O25" i="19"/>
  <c r="M25" i="19"/>
  <c r="L25" i="19"/>
  <c r="J25" i="19"/>
  <c r="I25" i="19"/>
  <c r="G25" i="19"/>
  <c r="F25" i="19"/>
  <c r="P24" i="19"/>
  <c r="O24" i="19"/>
  <c r="M24" i="19"/>
  <c r="L24" i="19"/>
  <c r="J24" i="19"/>
  <c r="I24" i="19"/>
  <c r="G24" i="19"/>
  <c r="F24" i="19"/>
  <c r="P23" i="19"/>
  <c r="O23" i="19"/>
  <c r="M23" i="19"/>
  <c r="L23" i="19"/>
  <c r="J23" i="19"/>
  <c r="I23" i="19"/>
  <c r="G23" i="19"/>
  <c r="F23" i="19"/>
  <c r="P22" i="19"/>
  <c r="O22" i="19"/>
  <c r="M22" i="19"/>
  <c r="L22" i="19"/>
  <c r="J22" i="19"/>
  <c r="I22" i="19"/>
  <c r="G22" i="19"/>
  <c r="F22" i="19"/>
  <c r="P21" i="19"/>
  <c r="O21" i="19"/>
  <c r="M21" i="19"/>
  <c r="L21" i="19"/>
  <c r="J21" i="19"/>
  <c r="I21" i="19"/>
  <c r="G21" i="19"/>
  <c r="F21" i="19"/>
  <c r="P20" i="19"/>
  <c r="O20" i="19"/>
  <c r="M20" i="19"/>
  <c r="L20" i="19"/>
  <c r="J20" i="19"/>
  <c r="I20" i="19"/>
  <c r="G20" i="19"/>
  <c r="F20" i="19"/>
  <c r="P19" i="19"/>
  <c r="O19" i="19"/>
  <c r="M19" i="19"/>
  <c r="L19" i="19"/>
  <c r="J19" i="19"/>
  <c r="I19" i="19"/>
  <c r="G19" i="19"/>
  <c r="F19" i="19"/>
  <c r="P18" i="19"/>
  <c r="O18" i="19"/>
  <c r="M18" i="19"/>
  <c r="L18" i="19"/>
  <c r="J18" i="19"/>
  <c r="I18" i="19"/>
  <c r="G18" i="19"/>
  <c r="F18" i="19"/>
  <c r="P17" i="19"/>
  <c r="O17" i="19"/>
  <c r="M17" i="19"/>
  <c r="L17" i="19"/>
  <c r="J17" i="19"/>
  <c r="I17" i="19"/>
  <c r="G17" i="19"/>
  <c r="F17" i="19"/>
  <c r="P16" i="19"/>
  <c r="O16" i="19"/>
  <c r="M16" i="19"/>
  <c r="L16" i="19"/>
  <c r="J16" i="19"/>
  <c r="I16" i="19"/>
  <c r="G16" i="19"/>
  <c r="F16" i="19"/>
  <c r="P15" i="19"/>
  <c r="O15" i="19"/>
  <c r="M15" i="19"/>
  <c r="L15" i="19"/>
  <c r="J15" i="19"/>
  <c r="I15" i="19"/>
  <c r="G15" i="19"/>
  <c r="F15" i="19"/>
  <c r="P14" i="19"/>
  <c r="O14" i="19"/>
  <c r="M14" i="19"/>
  <c r="L14" i="19"/>
  <c r="J14" i="19"/>
  <c r="I14" i="19"/>
  <c r="G14" i="19"/>
  <c r="F14" i="19"/>
  <c r="P13" i="19"/>
  <c r="O13" i="19"/>
  <c r="M13" i="19"/>
  <c r="L13" i="19"/>
  <c r="J13" i="19"/>
  <c r="I13" i="19"/>
  <c r="G13" i="19"/>
  <c r="F13" i="19"/>
  <c r="P12" i="19"/>
  <c r="O12" i="19"/>
  <c r="M12" i="19"/>
  <c r="L12" i="19"/>
  <c r="J12" i="19"/>
  <c r="I12" i="19"/>
  <c r="G12" i="19"/>
  <c r="F12" i="19"/>
  <c r="P11" i="19"/>
  <c r="O11" i="19"/>
  <c r="M11" i="19"/>
  <c r="L11" i="19"/>
  <c r="J11" i="19"/>
  <c r="I11" i="19"/>
  <c r="G11" i="19"/>
  <c r="F11" i="19"/>
  <c r="P10" i="19"/>
  <c r="O10" i="19"/>
  <c r="M10" i="19"/>
  <c r="L10" i="19"/>
  <c r="J10" i="19"/>
  <c r="I10" i="19"/>
  <c r="G10" i="19"/>
  <c r="F10" i="19"/>
  <c r="P9" i="19"/>
  <c r="O9" i="19"/>
  <c r="M9" i="19"/>
  <c r="L9" i="19"/>
  <c r="J9" i="19"/>
  <c r="I9" i="19"/>
  <c r="G9" i="19"/>
  <c r="F9" i="19"/>
  <c r="P8" i="19"/>
  <c r="O8" i="19"/>
  <c r="M8" i="19"/>
  <c r="L8" i="19"/>
  <c r="J8" i="19"/>
  <c r="I8" i="19"/>
  <c r="G8" i="19"/>
  <c r="F8" i="19"/>
  <c r="P7" i="19"/>
  <c r="O7" i="19"/>
  <c r="M7" i="19"/>
  <c r="L7" i="19"/>
  <c r="J7" i="19"/>
  <c r="I7" i="19"/>
  <c r="G7" i="19"/>
  <c r="F7" i="19"/>
  <c r="P6" i="19"/>
  <c r="O6" i="19"/>
  <c r="M6" i="19"/>
  <c r="L6" i="19"/>
  <c r="J6" i="19"/>
  <c r="I6" i="19"/>
  <c r="G6" i="19"/>
  <c r="F6" i="19"/>
  <c r="P5" i="19"/>
  <c r="O5" i="19"/>
  <c r="M5" i="19"/>
  <c r="L5" i="19"/>
  <c r="J5" i="19"/>
  <c r="I5" i="19"/>
  <c r="G5" i="19"/>
  <c r="F5" i="19"/>
  <c r="P4" i="19"/>
  <c r="O4" i="19"/>
  <c r="M4" i="19"/>
  <c r="L4" i="19"/>
  <c r="J4" i="19"/>
  <c r="I4" i="19"/>
  <c r="G4" i="19"/>
  <c r="F4" i="19"/>
  <c r="F98" i="19" s="1"/>
  <c r="C98" i="1"/>
  <c r="O78" i="1"/>
  <c r="P78" i="1"/>
  <c r="L78" i="1"/>
  <c r="M78" i="1"/>
  <c r="I78" i="1"/>
  <c r="J78" i="1"/>
  <c r="F78" i="1"/>
  <c r="G78" i="1"/>
  <c r="O82" i="1"/>
  <c r="P82" i="1"/>
  <c r="L82" i="1"/>
  <c r="M82" i="1"/>
  <c r="I82" i="1"/>
  <c r="J82" i="1"/>
  <c r="F82" i="1"/>
  <c r="G82" i="1"/>
  <c r="O77" i="1"/>
  <c r="P77" i="1"/>
  <c r="L77" i="1"/>
  <c r="M77" i="1"/>
  <c r="I77" i="1"/>
  <c r="J77" i="1"/>
  <c r="F77" i="1"/>
  <c r="G77" i="1"/>
  <c r="O76" i="1"/>
  <c r="P76" i="1"/>
  <c r="L76" i="1"/>
  <c r="M76" i="1"/>
  <c r="I76" i="1"/>
  <c r="J76" i="1"/>
  <c r="F76" i="1"/>
  <c r="G76" i="1"/>
  <c r="O75" i="1"/>
  <c r="P75" i="1"/>
  <c r="L75" i="1"/>
  <c r="M75" i="1"/>
  <c r="I75" i="1"/>
  <c r="J75" i="1"/>
  <c r="F75" i="1"/>
  <c r="G75" i="1"/>
  <c r="O74" i="1"/>
  <c r="P74" i="1"/>
  <c r="L74" i="1"/>
  <c r="M74" i="1"/>
  <c r="I74" i="1"/>
  <c r="J74" i="1"/>
  <c r="F74" i="1"/>
  <c r="G74" i="1"/>
  <c r="O73" i="1"/>
  <c r="P73" i="1"/>
  <c r="L73" i="1"/>
  <c r="M73" i="1"/>
  <c r="I73" i="1"/>
  <c r="J73" i="1"/>
  <c r="F73" i="1"/>
  <c r="G73" i="1"/>
  <c r="O84" i="1"/>
  <c r="P84" i="1"/>
  <c r="L84" i="1"/>
  <c r="M84" i="1"/>
  <c r="I84" i="1"/>
  <c r="J84" i="1"/>
  <c r="F84" i="1"/>
  <c r="G84" i="1"/>
  <c r="O81" i="1"/>
  <c r="P81" i="1"/>
  <c r="L81" i="1"/>
  <c r="M81" i="1"/>
  <c r="I81" i="1"/>
  <c r="J81" i="1"/>
  <c r="F81" i="1"/>
  <c r="G81" i="1"/>
  <c r="O71" i="1"/>
  <c r="P71" i="1"/>
  <c r="L71" i="1"/>
  <c r="M71" i="1"/>
  <c r="I71" i="1"/>
  <c r="J71" i="1"/>
  <c r="F71" i="1"/>
  <c r="G71" i="1"/>
  <c r="O80" i="1"/>
  <c r="P80" i="1"/>
  <c r="L80" i="1"/>
  <c r="M80" i="1"/>
  <c r="I80" i="1"/>
  <c r="J80" i="1"/>
  <c r="F80" i="1"/>
  <c r="G80" i="1"/>
  <c r="O68" i="1"/>
  <c r="P68" i="1"/>
  <c r="L68" i="1"/>
  <c r="M68" i="1"/>
  <c r="I68" i="1"/>
  <c r="J68" i="1"/>
  <c r="F68" i="1"/>
  <c r="G68" i="1"/>
  <c r="O90" i="1"/>
  <c r="P90" i="1"/>
  <c r="L90" i="1"/>
  <c r="M90" i="1"/>
  <c r="I90" i="1"/>
  <c r="J90" i="1"/>
  <c r="F90" i="1"/>
  <c r="G90" i="1"/>
  <c r="O42" i="1"/>
  <c r="P42" i="1"/>
  <c r="L42" i="1"/>
  <c r="M42" i="1"/>
  <c r="I42" i="1"/>
  <c r="J42" i="1"/>
  <c r="F42" i="1"/>
  <c r="G42" i="1"/>
  <c r="O46" i="1"/>
  <c r="P46" i="1"/>
  <c r="L46" i="1"/>
  <c r="M46" i="1"/>
  <c r="I46" i="1"/>
  <c r="J46" i="1"/>
  <c r="F46" i="1"/>
  <c r="G46" i="1"/>
  <c r="O43" i="1"/>
  <c r="P43" i="1"/>
  <c r="L43" i="1"/>
  <c r="M43" i="1"/>
  <c r="I43" i="1"/>
  <c r="J43" i="1"/>
  <c r="F43" i="1"/>
  <c r="G43" i="1"/>
  <c r="O96" i="1"/>
  <c r="P96" i="1"/>
  <c r="L96" i="1"/>
  <c r="M96" i="1"/>
  <c r="I96" i="1"/>
  <c r="J96" i="1"/>
  <c r="F96" i="1"/>
  <c r="G96" i="1"/>
  <c r="O94" i="1"/>
  <c r="P94" i="1"/>
  <c r="L94" i="1"/>
  <c r="M94" i="1"/>
  <c r="I94" i="1"/>
  <c r="J94" i="1"/>
  <c r="F94" i="1"/>
  <c r="G94" i="1"/>
  <c r="O89" i="1"/>
  <c r="P89" i="1"/>
  <c r="L89" i="1"/>
  <c r="M89" i="1"/>
  <c r="I89" i="1"/>
  <c r="J89" i="1"/>
  <c r="F89" i="1"/>
  <c r="G89" i="1"/>
  <c r="O87" i="1"/>
  <c r="P87" i="1"/>
  <c r="L87" i="1"/>
  <c r="M87" i="1"/>
  <c r="I87" i="1"/>
  <c r="J87" i="1"/>
  <c r="F87" i="1"/>
  <c r="G87" i="1"/>
  <c r="O95" i="1"/>
  <c r="P95" i="1"/>
  <c r="L95" i="1"/>
  <c r="M95" i="1"/>
  <c r="I95" i="1"/>
  <c r="J95" i="1"/>
  <c r="F95" i="1"/>
  <c r="G95" i="1"/>
  <c r="O93" i="1"/>
  <c r="P93" i="1"/>
  <c r="L93" i="1"/>
  <c r="M93" i="1"/>
  <c r="I93" i="1"/>
  <c r="J93" i="1"/>
  <c r="F93" i="1"/>
  <c r="G93" i="1"/>
  <c r="O88" i="1"/>
  <c r="P88" i="1"/>
  <c r="L88" i="1"/>
  <c r="M88" i="1"/>
  <c r="I88" i="1"/>
  <c r="J88" i="1"/>
  <c r="F88" i="1"/>
  <c r="G88" i="1"/>
  <c r="O65" i="1"/>
  <c r="P65" i="1"/>
  <c r="L65" i="1"/>
  <c r="M65" i="1"/>
  <c r="I65" i="1"/>
  <c r="J65" i="1"/>
  <c r="F65" i="1"/>
  <c r="G65" i="1"/>
  <c r="O64" i="1"/>
  <c r="P64" i="1"/>
  <c r="L64" i="1"/>
  <c r="M64" i="1"/>
  <c r="I64" i="1"/>
  <c r="J64" i="1"/>
  <c r="F64" i="1"/>
  <c r="G64" i="1"/>
  <c r="O63" i="1"/>
  <c r="P63" i="1"/>
  <c r="L63" i="1"/>
  <c r="M63" i="1"/>
  <c r="I63" i="1"/>
  <c r="J63" i="1"/>
  <c r="F63" i="1"/>
  <c r="G63" i="1"/>
  <c r="O62" i="1"/>
  <c r="P62" i="1"/>
  <c r="L62" i="1"/>
  <c r="M62" i="1"/>
  <c r="I62" i="1"/>
  <c r="J62" i="1"/>
  <c r="F62" i="1"/>
  <c r="G62" i="1"/>
  <c r="O56" i="1"/>
  <c r="P56" i="1"/>
  <c r="L56" i="1"/>
  <c r="M56" i="1"/>
  <c r="I56" i="1"/>
  <c r="J56" i="1"/>
  <c r="F56" i="1"/>
  <c r="G56" i="1"/>
  <c r="O60" i="1"/>
  <c r="P60" i="1"/>
  <c r="L60" i="1"/>
  <c r="M60" i="1"/>
  <c r="I60" i="1"/>
  <c r="J60" i="1"/>
  <c r="F60" i="1"/>
  <c r="G60" i="1"/>
  <c r="O61" i="1"/>
  <c r="P61" i="1"/>
  <c r="L61" i="1"/>
  <c r="M61" i="1"/>
  <c r="I61" i="1"/>
  <c r="J61" i="1"/>
  <c r="F61" i="1"/>
  <c r="G61" i="1"/>
  <c r="O59" i="1"/>
  <c r="P59" i="1"/>
  <c r="L59" i="1"/>
  <c r="M59" i="1"/>
  <c r="I59" i="1"/>
  <c r="J59" i="1"/>
  <c r="F59" i="1"/>
  <c r="G59" i="1"/>
  <c r="O58" i="1"/>
  <c r="P58" i="1"/>
  <c r="L58" i="1"/>
  <c r="M58" i="1"/>
  <c r="I58" i="1"/>
  <c r="J58" i="1"/>
  <c r="F58" i="1"/>
  <c r="G58" i="1"/>
  <c r="O55" i="1"/>
  <c r="P55" i="1"/>
  <c r="L55" i="1"/>
  <c r="M55" i="1"/>
  <c r="I55" i="1"/>
  <c r="J55" i="1"/>
  <c r="F55" i="1"/>
  <c r="G55" i="1"/>
  <c r="O53" i="1"/>
  <c r="P53" i="1"/>
  <c r="L53" i="1"/>
  <c r="M53" i="1"/>
  <c r="I53" i="1"/>
  <c r="J53" i="1"/>
  <c r="F53" i="1"/>
  <c r="G53" i="1"/>
  <c r="O52" i="1"/>
  <c r="P52" i="1"/>
  <c r="L52" i="1"/>
  <c r="M52" i="1"/>
  <c r="I52" i="1"/>
  <c r="J52" i="1"/>
  <c r="F52" i="1"/>
  <c r="G52" i="1"/>
  <c r="O38" i="1"/>
  <c r="P38" i="1"/>
  <c r="L38" i="1"/>
  <c r="M38" i="1"/>
  <c r="I38" i="1"/>
  <c r="J38" i="1"/>
  <c r="F38" i="1"/>
  <c r="G38" i="1"/>
  <c r="O36" i="1"/>
  <c r="P36" i="1"/>
  <c r="L36" i="1"/>
  <c r="M36" i="1"/>
  <c r="I36" i="1"/>
  <c r="J36" i="1"/>
  <c r="F36" i="1"/>
  <c r="G36" i="1"/>
  <c r="O31" i="1"/>
  <c r="P31" i="1"/>
  <c r="L31" i="1"/>
  <c r="M31" i="1"/>
  <c r="I31" i="1"/>
  <c r="J31" i="1"/>
  <c r="F31" i="1"/>
  <c r="G31" i="1"/>
  <c r="O27" i="1"/>
  <c r="P27" i="1"/>
  <c r="L27" i="1"/>
  <c r="M27" i="1"/>
  <c r="I27" i="1"/>
  <c r="J27" i="1"/>
  <c r="F27" i="1"/>
  <c r="G27" i="1"/>
  <c r="O21" i="1"/>
  <c r="P21" i="1"/>
  <c r="L21" i="1"/>
  <c r="M21" i="1"/>
  <c r="I21" i="1"/>
  <c r="J21" i="1"/>
  <c r="F21" i="1"/>
  <c r="G21" i="1"/>
  <c r="O19" i="1"/>
  <c r="P19" i="1"/>
  <c r="L19" i="1"/>
  <c r="M19" i="1"/>
  <c r="I19" i="1"/>
  <c r="J19" i="1"/>
  <c r="F19" i="1"/>
  <c r="G19" i="1"/>
  <c r="O16" i="1"/>
  <c r="P16" i="1"/>
  <c r="L16" i="1"/>
  <c r="M16" i="1"/>
  <c r="I16" i="1"/>
  <c r="J16" i="1"/>
  <c r="F16" i="1"/>
  <c r="G16" i="1"/>
  <c r="O14" i="1"/>
  <c r="P14" i="1"/>
  <c r="L14" i="1"/>
  <c r="M14" i="1"/>
  <c r="I14" i="1"/>
  <c r="J14" i="1"/>
  <c r="F14" i="1"/>
  <c r="G14" i="1"/>
  <c r="O13" i="1"/>
  <c r="P13" i="1"/>
  <c r="L13" i="1"/>
  <c r="M13" i="1"/>
  <c r="I13" i="1"/>
  <c r="J13" i="1"/>
  <c r="F13" i="1"/>
  <c r="G13" i="1"/>
  <c r="P7" i="1"/>
  <c r="O7" i="1"/>
  <c r="M7" i="1"/>
  <c r="L7" i="1"/>
  <c r="J7" i="1"/>
  <c r="I7" i="1"/>
  <c r="G7" i="1"/>
  <c r="F7" i="1"/>
  <c r="J10" i="1"/>
  <c r="G5" i="1"/>
  <c r="G6" i="1"/>
  <c r="G8" i="1"/>
  <c r="G9" i="1"/>
  <c r="G10" i="1"/>
  <c r="G11" i="1"/>
  <c r="G12" i="1"/>
  <c r="G15" i="1"/>
  <c r="G17" i="1"/>
  <c r="G18" i="1"/>
  <c r="G20" i="1"/>
  <c r="G22" i="1"/>
  <c r="G23" i="1"/>
  <c r="G24" i="1"/>
  <c r="G25" i="1"/>
  <c r="G26" i="1"/>
  <c r="G28" i="1"/>
  <c r="G29" i="1"/>
  <c r="G30" i="1"/>
  <c r="G32" i="1"/>
  <c r="G33" i="1"/>
  <c r="G34" i="1"/>
  <c r="G35" i="1"/>
  <c r="G37" i="1"/>
  <c r="G39" i="1"/>
  <c r="G40" i="1"/>
  <c r="G41" i="1"/>
  <c r="G44" i="1"/>
  <c r="G45" i="1"/>
  <c r="G47" i="1"/>
  <c r="G48" i="1"/>
  <c r="G49" i="1"/>
  <c r="G50" i="1"/>
  <c r="G51" i="1"/>
  <c r="G54" i="1"/>
  <c r="G57" i="1"/>
  <c r="G66" i="1"/>
  <c r="G67" i="1"/>
  <c r="G69" i="1"/>
  <c r="G70" i="1"/>
  <c r="G72" i="1"/>
  <c r="G79" i="1"/>
  <c r="G83" i="1"/>
  <c r="G85" i="1"/>
  <c r="G86" i="1"/>
  <c r="G91" i="1"/>
  <c r="G92" i="1"/>
  <c r="G97" i="1"/>
  <c r="G4" i="1"/>
  <c r="L5" i="1"/>
  <c r="L6" i="1"/>
  <c r="L8" i="1"/>
  <c r="L9" i="1"/>
  <c r="L10" i="1"/>
  <c r="L11" i="1"/>
  <c r="L12" i="1"/>
  <c r="L15" i="1"/>
  <c r="L17" i="1"/>
  <c r="L18" i="1"/>
  <c r="L20" i="1"/>
  <c r="L22" i="1"/>
  <c r="L23" i="1"/>
  <c r="L24" i="1"/>
  <c r="L25" i="1"/>
  <c r="L26" i="1"/>
  <c r="L28" i="1"/>
  <c r="L29" i="1"/>
  <c r="L30" i="1"/>
  <c r="L32" i="1"/>
  <c r="L33" i="1"/>
  <c r="L34" i="1"/>
  <c r="L35" i="1"/>
  <c r="L37" i="1"/>
  <c r="L39" i="1"/>
  <c r="L40" i="1"/>
  <c r="L41" i="1"/>
  <c r="L44" i="1"/>
  <c r="L45" i="1"/>
  <c r="L47" i="1"/>
  <c r="L48" i="1"/>
  <c r="L49" i="1"/>
  <c r="L50" i="1"/>
  <c r="L51" i="1"/>
  <c r="L54" i="1"/>
  <c r="L57" i="1"/>
  <c r="L66" i="1"/>
  <c r="L67" i="1"/>
  <c r="L69" i="1"/>
  <c r="L70" i="1"/>
  <c r="L72" i="1"/>
  <c r="L79" i="1"/>
  <c r="L83" i="1"/>
  <c r="L85" i="1"/>
  <c r="L86" i="1"/>
  <c r="L91" i="1"/>
  <c r="L92" i="1"/>
  <c r="L97" i="1"/>
  <c r="O5" i="1"/>
  <c r="P5" i="1"/>
  <c r="O6" i="1"/>
  <c r="P6" i="1"/>
  <c r="O8" i="1"/>
  <c r="P8" i="1"/>
  <c r="O9" i="1"/>
  <c r="P9" i="1"/>
  <c r="O10" i="1"/>
  <c r="P10" i="1"/>
  <c r="O11" i="1"/>
  <c r="P11" i="1"/>
  <c r="O12" i="1"/>
  <c r="P12" i="1"/>
  <c r="O15" i="1"/>
  <c r="P15" i="1"/>
  <c r="O17" i="1"/>
  <c r="P17" i="1"/>
  <c r="O18" i="1"/>
  <c r="P18" i="1"/>
  <c r="O20" i="1"/>
  <c r="P20" i="1"/>
  <c r="O22" i="1"/>
  <c r="P22" i="1"/>
  <c r="O23" i="1"/>
  <c r="P23" i="1"/>
  <c r="O24" i="1"/>
  <c r="P24" i="1"/>
  <c r="O25" i="1"/>
  <c r="P25" i="1"/>
  <c r="O26" i="1"/>
  <c r="P26" i="1"/>
  <c r="O28" i="1"/>
  <c r="P28" i="1"/>
  <c r="O29" i="1"/>
  <c r="P29" i="1"/>
  <c r="O30" i="1"/>
  <c r="P30" i="1"/>
  <c r="O32" i="1"/>
  <c r="P32" i="1"/>
  <c r="O33" i="1"/>
  <c r="P33" i="1"/>
  <c r="O34" i="1"/>
  <c r="P34" i="1"/>
  <c r="O35" i="1"/>
  <c r="P35" i="1"/>
  <c r="O37" i="1"/>
  <c r="P37" i="1"/>
  <c r="O39" i="1"/>
  <c r="P39" i="1"/>
  <c r="O40" i="1"/>
  <c r="P40" i="1"/>
  <c r="O41" i="1"/>
  <c r="P41" i="1"/>
  <c r="O44" i="1"/>
  <c r="P44" i="1"/>
  <c r="O45" i="1"/>
  <c r="P45" i="1"/>
  <c r="O47" i="1"/>
  <c r="P47" i="1"/>
  <c r="O48" i="1"/>
  <c r="P48" i="1"/>
  <c r="O49" i="1"/>
  <c r="P49" i="1"/>
  <c r="O50" i="1"/>
  <c r="P50" i="1"/>
  <c r="O51" i="1"/>
  <c r="P51" i="1"/>
  <c r="O54" i="1"/>
  <c r="P54" i="1"/>
  <c r="O57" i="1"/>
  <c r="P57" i="1"/>
  <c r="O66" i="1"/>
  <c r="P66" i="1"/>
  <c r="O67" i="1"/>
  <c r="P67" i="1"/>
  <c r="O69" i="1"/>
  <c r="P69" i="1"/>
  <c r="O70" i="1"/>
  <c r="P70" i="1"/>
  <c r="O72" i="1"/>
  <c r="P72" i="1"/>
  <c r="O79" i="1"/>
  <c r="P79" i="1"/>
  <c r="O83" i="1"/>
  <c r="P83" i="1"/>
  <c r="O85" i="1"/>
  <c r="P85" i="1"/>
  <c r="O86" i="1"/>
  <c r="P86" i="1"/>
  <c r="O91" i="1"/>
  <c r="P91" i="1"/>
  <c r="O92" i="1"/>
  <c r="P92" i="1"/>
  <c r="O97" i="1"/>
  <c r="P97" i="1"/>
  <c r="P4" i="1"/>
  <c r="O4" i="1"/>
  <c r="M5" i="1"/>
  <c r="M6" i="1"/>
  <c r="M8" i="1"/>
  <c r="M9" i="1"/>
  <c r="M10" i="1"/>
  <c r="M11" i="1"/>
  <c r="M12" i="1"/>
  <c r="M15" i="1"/>
  <c r="M17" i="1"/>
  <c r="M18" i="1"/>
  <c r="M20" i="1"/>
  <c r="M22" i="1"/>
  <c r="M23" i="1"/>
  <c r="M24" i="1"/>
  <c r="M25" i="1"/>
  <c r="M26" i="1"/>
  <c r="M28" i="1"/>
  <c r="M29" i="1"/>
  <c r="M30" i="1"/>
  <c r="M32" i="1"/>
  <c r="M33" i="1"/>
  <c r="M34" i="1"/>
  <c r="M35" i="1"/>
  <c r="M37" i="1"/>
  <c r="M39" i="1"/>
  <c r="M40" i="1"/>
  <c r="M41" i="1"/>
  <c r="M44" i="1"/>
  <c r="M45" i="1"/>
  <c r="M47" i="1"/>
  <c r="M48" i="1"/>
  <c r="M49" i="1"/>
  <c r="M50" i="1"/>
  <c r="M51" i="1"/>
  <c r="M54" i="1"/>
  <c r="M57" i="1"/>
  <c r="M66" i="1"/>
  <c r="M67" i="1"/>
  <c r="M69" i="1"/>
  <c r="M70" i="1"/>
  <c r="M72" i="1"/>
  <c r="M79" i="1"/>
  <c r="M83" i="1"/>
  <c r="M85" i="1"/>
  <c r="M86" i="1"/>
  <c r="M91" i="1"/>
  <c r="M92" i="1"/>
  <c r="M97" i="1"/>
  <c r="M4" i="1"/>
  <c r="I5" i="1"/>
  <c r="J5" i="1"/>
  <c r="I6" i="1"/>
  <c r="J6" i="1"/>
  <c r="I8" i="1"/>
  <c r="J8" i="1"/>
  <c r="I9" i="1"/>
  <c r="J9" i="1"/>
  <c r="I10" i="1"/>
  <c r="I11" i="1"/>
  <c r="J11" i="1"/>
  <c r="I12" i="1"/>
  <c r="J12" i="1"/>
  <c r="I15" i="1"/>
  <c r="J15" i="1"/>
  <c r="I17" i="1"/>
  <c r="J17" i="1"/>
  <c r="I18" i="1"/>
  <c r="J18" i="1"/>
  <c r="I20" i="1"/>
  <c r="J20" i="1"/>
  <c r="I22" i="1"/>
  <c r="J22" i="1"/>
  <c r="I23" i="1"/>
  <c r="J23" i="1"/>
  <c r="I24" i="1"/>
  <c r="J24" i="1"/>
  <c r="I25" i="1"/>
  <c r="J25" i="1"/>
  <c r="I26" i="1"/>
  <c r="J26" i="1"/>
  <c r="I28" i="1"/>
  <c r="J28" i="1"/>
  <c r="I29" i="1"/>
  <c r="J29" i="1"/>
  <c r="I30" i="1"/>
  <c r="J30" i="1"/>
  <c r="I32" i="1"/>
  <c r="J32" i="1"/>
  <c r="I33" i="1"/>
  <c r="J33" i="1"/>
  <c r="I34" i="1"/>
  <c r="J34" i="1"/>
  <c r="I35" i="1"/>
  <c r="J35" i="1"/>
  <c r="I37" i="1"/>
  <c r="J37" i="1"/>
  <c r="I39" i="1"/>
  <c r="J39" i="1"/>
  <c r="I40" i="1"/>
  <c r="J40" i="1"/>
  <c r="I41" i="1"/>
  <c r="J41" i="1"/>
  <c r="I44" i="1"/>
  <c r="J44" i="1"/>
  <c r="I45" i="1"/>
  <c r="J45" i="1"/>
  <c r="I47" i="1"/>
  <c r="J47" i="1"/>
  <c r="I48" i="1"/>
  <c r="J48" i="1"/>
  <c r="I49" i="1"/>
  <c r="J49" i="1"/>
  <c r="I50" i="1"/>
  <c r="J50" i="1"/>
  <c r="I51" i="1"/>
  <c r="J51" i="1"/>
  <c r="I54" i="1"/>
  <c r="J54" i="1"/>
  <c r="I57" i="1"/>
  <c r="J57" i="1"/>
  <c r="I66" i="1"/>
  <c r="J66" i="1"/>
  <c r="I67" i="1"/>
  <c r="J67" i="1"/>
  <c r="I69" i="1"/>
  <c r="J69" i="1"/>
  <c r="I70" i="1"/>
  <c r="J70" i="1"/>
  <c r="I72" i="1"/>
  <c r="J72" i="1"/>
  <c r="I79" i="1"/>
  <c r="J79" i="1"/>
  <c r="I83" i="1"/>
  <c r="J83" i="1"/>
  <c r="I85" i="1"/>
  <c r="J85" i="1"/>
  <c r="I86" i="1"/>
  <c r="J86" i="1"/>
  <c r="I91" i="1"/>
  <c r="J91" i="1"/>
  <c r="I92" i="1"/>
  <c r="J92" i="1"/>
  <c r="I97" i="1"/>
  <c r="J97" i="1"/>
  <c r="F5" i="1"/>
  <c r="F8" i="1"/>
  <c r="F9" i="1"/>
  <c r="F10" i="1"/>
  <c r="F11" i="1"/>
  <c r="F12" i="1"/>
  <c r="F15" i="1"/>
  <c r="F17" i="1"/>
  <c r="F18" i="1"/>
  <c r="F20" i="1"/>
  <c r="F22" i="1"/>
  <c r="F23" i="1"/>
  <c r="F24" i="1"/>
  <c r="F25" i="1"/>
  <c r="F26" i="1"/>
  <c r="F28" i="1"/>
  <c r="F29" i="1"/>
  <c r="F30" i="1"/>
  <c r="F32" i="1"/>
  <c r="F33" i="1"/>
  <c r="F34" i="1"/>
  <c r="F35" i="1"/>
  <c r="F37" i="1"/>
  <c r="F39" i="1"/>
  <c r="F40" i="1"/>
  <c r="F41" i="1"/>
  <c r="F44" i="1"/>
  <c r="F45" i="1"/>
  <c r="F47" i="1"/>
  <c r="F48" i="1"/>
  <c r="F49" i="1"/>
  <c r="F50" i="1"/>
  <c r="F51" i="1"/>
  <c r="F54" i="1"/>
  <c r="F57" i="1"/>
  <c r="F66" i="1"/>
  <c r="F67" i="1"/>
  <c r="F69" i="1"/>
  <c r="F70" i="1"/>
  <c r="F72" i="1"/>
  <c r="F79" i="1"/>
  <c r="F83" i="1"/>
  <c r="F85" i="1"/>
  <c r="F86" i="1"/>
  <c r="F91" i="1"/>
  <c r="F92" i="1"/>
  <c r="F97" i="1"/>
  <c r="L4" i="1"/>
  <c r="J4" i="1"/>
  <c r="I4" i="1"/>
  <c r="F4" i="1"/>
  <c r="O52" i="20" l="1"/>
  <c r="F52" i="20"/>
  <c r="L52" i="20"/>
  <c r="I52" i="20"/>
  <c r="G52" i="20"/>
  <c r="J52" i="20"/>
  <c r="M52" i="20"/>
  <c r="P52" i="20"/>
  <c r="O98" i="19"/>
  <c r="L98" i="19"/>
  <c r="I98" i="19"/>
  <c r="G98" i="19"/>
  <c r="J98" i="19"/>
  <c r="M98" i="19"/>
  <c r="P98" i="19"/>
  <c r="I98" i="1"/>
  <c r="F98" i="1"/>
  <c r="L98" i="1"/>
  <c r="O98" i="1"/>
  <c r="D98" i="1"/>
  <c r="N98" i="1"/>
  <c r="K98" i="1"/>
  <c r="H98" i="1"/>
  <c r="E98" i="1"/>
  <c r="M98" i="1" l="1"/>
  <c r="P98" i="1"/>
  <c r="J98" i="1"/>
  <c r="G98" i="1"/>
</calcChain>
</file>

<file path=xl/sharedStrings.xml><?xml version="1.0" encoding="utf-8"?>
<sst xmlns="http://schemas.openxmlformats.org/spreadsheetml/2006/main" count="589" uniqueCount="152">
  <si>
    <t>Категорія товарів</t>
  </si>
  <si>
    <t>Догляд за домом та одягом</t>
  </si>
  <si>
    <t>Пилососи</t>
  </si>
  <si>
    <t>Праски</t>
  </si>
  <si>
    <t>Відпарювачі</t>
  </si>
  <si>
    <t>Техніка для кухні</t>
  </si>
  <si>
    <t>Мікрохвильові печі</t>
  </si>
  <si>
    <t>Блендери</t>
  </si>
  <si>
    <t>Кавоварки</t>
  </si>
  <si>
    <t>Кохонні комбайни</t>
  </si>
  <si>
    <t>Електрочайники</t>
  </si>
  <si>
    <t>Краса та здоровʼя</t>
  </si>
  <si>
    <t>Електричні зубні щітки</t>
  </si>
  <si>
    <t>Фени</t>
  </si>
  <si>
    <t>Електробритви</t>
  </si>
  <si>
    <t>Ваги підлогові</t>
  </si>
  <si>
    <t xml:space="preserve">Тримери </t>
  </si>
  <si>
    <t>Кліматична техніка</t>
  </si>
  <si>
    <t>Зволожувачі повітря</t>
  </si>
  <si>
    <t>Обігрівачі</t>
  </si>
  <si>
    <t>Очисники повітря</t>
  </si>
  <si>
    <t>Аксесуари для електроніки</t>
  </si>
  <si>
    <t>Кабелі та перехідники</t>
  </si>
  <si>
    <t>Клавіатура та миші</t>
  </si>
  <si>
    <t>Аудіотехніка</t>
  </si>
  <si>
    <t>Навушники та гарнітури</t>
  </si>
  <si>
    <t>Акустичні системи</t>
  </si>
  <si>
    <t>Вентилятори</t>
  </si>
  <si>
    <t>Інструменти та автотовари</t>
  </si>
  <si>
    <t>Шурупокрут</t>
  </si>
  <si>
    <t>Генератори</t>
  </si>
  <si>
    <t>Шліфувальні машинки</t>
  </si>
  <si>
    <t>Автокомпресори</t>
  </si>
  <si>
    <t>Паяльні набори</t>
  </si>
  <si>
    <t>Електролобзики</t>
  </si>
  <si>
    <t>Кавомолки</t>
  </si>
  <si>
    <t>Тостери</t>
  </si>
  <si>
    <t>Електрогрилі</t>
  </si>
  <si>
    <t>Компʼютери, телевізори та електроніка</t>
  </si>
  <si>
    <t>Кріплення для телевізорів</t>
  </si>
  <si>
    <t>Освітлення</t>
  </si>
  <si>
    <t>Настільні лампи</t>
  </si>
  <si>
    <t>Світлодіодні стрічки</t>
  </si>
  <si>
    <t>Товари для дому</t>
  </si>
  <si>
    <t>Компʼютерні столи</t>
  </si>
  <si>
    <t>Крісла геймерські</t>
  </si>
  <si>
    <t>Сковороди</t>
  </si>
  <si>
    <t>Стільці для кухні</t>
  </si>
  <si>
    <t>Кондитерські килимки</t>
  </si>
  <si>
    <t>Дача, сад, город</t>
  </si>
  <si>
    <t>Тримери та мотокоси</t>
  </si>
  <si>
    <t>Газонокосарки</t>
  </si>
  <si>
    <t>Обприскувачі</t>
  </si>
  <si>
    <t>Повітродувка садова</t>
  </si>
  <si>
    <t>Зарядні пристрої</t>
  </si>
  <si>
    <t>Сушарки для овочів</t>
  </si>
  <si>
    <t>Термогігрометри</t>
  </si>
  <si>
    <t>Вакумні пакувальники</t>
  </si>
  <si>
    <t>Хлібопічки</t>
  </si>
  <si>
    <t>Найменування товарів (підкатегорія)</t>
  </si>
  <si>
    <t>товарів</t>
  </si>
  <si>
    <t>[1]</t>
  </si>
  <si>
    <t>[2]</t>
  </si>
  <si>
    <t>[3]</t>
  </si>
  <si>
    <t>[4]</t>
  </si>
  <si>
    <t>[5]</t>
  </si>
  <si>
    <t>[6]=[5]/10*100%</t>
  </si>
  <si>
    <t>[7]=[5]/[4]*100%</t>
  </si>
  <si>
    <t>Всього, од</t>
  </si>
  <si>
    <t>% у ТОП-10</t>
  </si>
  <si>
    <t>% у загальній кількості товарів під брендом RZTK</t>
  </si>
  <si>
    <t>в т.ч. товарів під брендом RZTK</t>
  </si>
  <si>
    <t>% у ТОП-20</t>
  </si>
  <si>
    <t>% у ТОП-60</t>
  </si>
  <si>
    <t>% у ТОП-120</t>
  </si>
  <si>
    <t>[8]</t>
  </si>
  <si>
    <t>[9]=[8]/20*100%</t>
  </si>
  <si>
    <t>[10]=[8]/[4]*100%</t>
  </si>
  <si>
    <t>[11]</t>
  </si>
  <si>
    <t>[12]=[11]/60*100%</t>
  </si>
  <si>
    <t>[13]=[11]/[4]*100%</t>
  </si>
  <si>
    <t>[14]</t>
  </si>
  <si>
    <t>[15]=[14]/120*100%</t>
  </si>
  <si>
    <t>[16]=[15]/[4]*100%</t>
  </si>
  <si>
    <t>Ланцюги та шини для пил</t>
  </si>
  <si>
    <t>Машинка для стрижки ковтунців</t>
  </si>
  <si>
    <t>Мʼясорубки</t>
  </si>
  <si>
    <t>Електричні печі</t>
  </si>
  <si>
    <t>Соковижималка</t>
  </si>
  <si>
    <t>Міксери</t>
  </si>
  <si>
    <t>Ваги кухонні</t>
  </si>
  <si>
    <t>Машинки для стрижки</t>
  </si>
  <si>
    <t>Осушувачі повітря</t>
  </si>
  <si>
    <t>Мінікондиціонери</t>
  </si>
  <si>
    <t>УМБ</t>
  </si>
  <si>
    <t>Набори інструментів</t>
  </si>
  <si>
    <t>Автомобільні пилососи</t>
  </si>
  <si>
    <t>Викрутки</t>
  </si>
  <si>
    <t>Фарбопульти</t>
  </si>
  <si>
    <t>Перфаратори</t>
  </si>
  <si>
    <t>Циркулярні пилки</t>
  </si>
  <si>
    <t>Будівельні фени</t>
  </si>
  <si>
    <t>Електровикрутки</t>
  </si>
  <si>
    <t>Дрилі</t>
  </si>
  <si>
    <t>Електрорубанки</t>
  </si>
  <si>
    <t>Шабельні пили</t>
  </si>
  <si>
    <t>FM-трансмістери</t>
  </si>
  <si>
    <t>Кушорізи</t>
  </si>
  <si>
    <t>Шланги для поливу</t>
  </si>
  <si>
    <t>Електропили</t>
  </si>
  <si>
    <t>Садові подрібнювачі</t>
  </si>
  <si>
    <t>Мотокультиватори</t>
  </si>
  <si>
    <t>Бензопили</t>
  </si>
  <si>
    <t>Сокири</t>
  </si>
  <si>
    <t>Штативи</t>
  </si>
  <si>
    <t>Аксесуари для наушників</t>
  </si>
  <si>
    <t>Проєктори</t>
  </si>
  <si>
    <t>Універсальні мийки</t>
  </si>
  <si>
    <t>Нічники</t>
  </si>
  <si>
    <t>Йоржики для унітазу</t>
  </si>
  <si>
    <t>Вакумні пакети</t>
  </si>
  <si>
    <t>Швабри</t>
  </si>
  <si>
    <t>Кухарські лопатки</t>
  </si>
  <si>
    <t>Кришки для посуду</t>
  </si>
  <si>
    <t>Термоси</t>
  </si>
  <si>
    <t>Набори ножів</t>
  </si>
  <si>
    <t>Точила для ножів</t>
  </si>
  <si>
    <t>Терки, овочерізки</t>
  </si>
  <si>
    <t>Набір вішаків</t>
  </si>
  <si>
    <t>Кузонні термометри</t>
  </si>
  <si>
    <t>Кухонні термометри</t>
  </si>
  <si>
    <t>% у загальній кількості товарів під брендами Amazon</t>
  </si>
  <si>
    <t>50 найменувань</t>
  </si>
  <si>
    <t>Разом</t>
  </si>
  <si>
    <t>94 найменування</t>
  </si>
  <si>
    <t>Всього, од.</t>
  </si>
  <si>
    <t>Кількість товарів під брендом RZTK в 
ТОП-10 результатів пошуку за замовчуванням</t>
  </si>
  <si>
    <t xml:space="preserve"> </t>
  </si>
  <si>
    <t>Кількість товарів під брендом RZTK в 
ТОП-20 результатів пошуку за замовчуванням</t>
  </si>
  <si>
    <t>Кількість товарів під брендом RZTK в 
ТОП-60 результатів пошуку за замовчуванням</t>
  </si>
  <si>
    <t>Кількість товарів під брендом RZTK в 
ТОП-120 результатів пошуку за замовчуванням</t>
  </si>
  <si>
    <t xml:space="preserve">в т.ч. товарів під брендами афілійованими з Alibaba Group  </t>
  </si>
  <si>
    <t>Кількість товарів під брендами афілійованими з Alibaba Group в 
ТОП-10 результатів пошуку за замовчуванням</t>
  </si>
  <si>
    <t>Кількість товарів під брендами афілійованими з Alibaba Group в 
ТОП-20 результатів пошуку за замовчуванням</t>
  </si>
  <si>
    <t>Кількість товарів під брендами афілійованими з Alibaba Group в 
ТОП-60 результатів пошуку за замовчуванням</t>
  </si>
  <si>
    <t>Кількість товарів під брендами афілійованими з Alibaba Group в 
ТОП-120 результатів пошуку за замовчуванням</t>
  </si>
  <si>
    <t>% у загальній кількості товарів під брендами  афілійованими з Alibaba Group</t>
  </si>
  <si>
    <t>Кількість товарів під брендами Amazon в 
ТОП-10 результатів пошуку за замовчуванням</t>
  </si>
  <si>
    <t>Кількість товарів під брендами Amazon в 
ТОП-20 результатів пошуку за замовчуванням</t>
  </si>
  <si>
    <t>Кількість товарів під брендами Amazon в 
ТОП-60 результатів пошуку за замовчуванням</t>
  </si>
  <si>
    <t>Кількість товарів під брендами Amazon в 
ТОП-120 результатів пошуку за замовчуванням</t>
  </si>
  <si>
    <t>в т.ч. товарів під брендами 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</si>
</sst>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1" fillId="3" borderId="1" xfId="0" applyFont="1" applyFill="1" applyBorder="1"/>
    <xf numFmtId="164" fontId="1" fillId="3" borderId="1" xfId="0" applyNumberFormat="1" applyFont="1" applyFill="1" applyBorder="1"/>
    <xf numFmtId="2" fontId="1" fillId="3" borderId="1" xfId="0" applyNumberFormat="1" applyFont="1" applyFill="1" applyBorder="1"/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tabSelected="1" zoomScale="70" zoomScaleNormal="70" workbookViewId="0">
      <pane xSplit="2" ySplit="2" topLeftCell="C12" activePane="bottomRight" state="frozen"/>
      <selection pane="topRight" activeCell="C1" sqref="C1"/>
      <selection pane="bottomLeft" activeCell="A2" sqref="A2"/>
      <selection pane="bottomRight" activeCell="B15" sqref="B15"/>
    </sheetView>
  </sheetViews>
  <sheetFormatPr defaultColWidth="11" defaultRowHeight="15.75" x14ac:dyDescent="0.5"/>
  <cols>
    <col min="1" max="1" width="24.625" style="1" customWidth="1"/>
    <col min="2" max="2" width="29.125" style="1" customWidth="1"/>
    <col min="3" max="3" width="10.625" style="1" customWidth="1"/>
    <col min="4" max="4" width="13.25" style="1" customWidth="1"/>
    <col min="5" max="5" width="10.625" style="1" customWidth="1"/>
    <col min="6" max="6" width="15.125" style="1" customWidth="1"/>
    <col min="7" max="7" width="16.5" style="1" customWidth="1"/>
    <col min="8" max="8" width="10.125" style="1" customWidth="1"/>
    <col min="9" max="9" width="17.5" style="1" customWidth="1"/>
    <col min="10" max="10" width="19.5" style="1" customWidth="1"/>
    <col min="11" max="11" width="11.125" style="1" customWidth="1"/>
    <col min="12" max="12" width="17.625" style="1" customWidth="1"/>
    <col min="13" max="13" width="18.5" style="1" customWidth="1"/>
    <col min="14" max="14" width="9.5" style="1" customWidth="1"/>
    <col min="15" max="15" width="18.5" style="1" customWidth="1"/>
    <col min="16" max="16" width="18.625" style="1" customWidth="1"/>
    <col min="17" max="16384" width="11" style="1"/>
  </cols>
  <sheetData>
    <row r="1" spans="1:16" ht="33" customHeight="1" x14ac:dyDescent="0.5">
      <c r="A1" s="11" t="s">
        <v>0</v>
      </c>
      <c r="B1" s="11" t="s">
        <v>59</v>
      </c>
      <c r="C1" s="12" t="s">
        <v>135</v>
      </c>
      <c r="D1" s="13"/>
      <c r="E1" s="9" t="s">
        <v>136</v>
      </c>
      <c r="F1" s="9"/>
      <c r="G1" s="10"/>
      <c r="H1" s="9" t="s">
        <v>138</v>
      </c>
      <c r="I1" s="9"/>
      <c r="J1" s="10"/>
      <c r="K1" s="9" t="s">
        <v>139</v>
      </c>
      <c r="L1" s="9"/>
      <c r="M1" s="10"/>
      <c r="N1" s="9" t="s">
        <v>140</v>
      </c>
      <c r="O1" s="9"/>
      <c r="P1" s="10"/>
    </row>
    <row r="2" spans="1:16" s="3" customFormat="1" ht="48" customHeight="1" x14ac:dyDescent="0.5">
      <c r="A2" s="11"/>
      <c r="B2" s="11"/>
      <c r="C2" s="2" t="s">
        <v>60</v>
      </c>
      <c r="D2" s="2" t="s">
        <v>71</v>
      </c>
      <c r="E2" s="2" t="s">
        <v>68</v>
      </c>
      <c r="F2" s="2" t="s">
        <v>69</v>
      </c>
      <c r="G2" s="2" t="s">
        <v>70</v>
      </c>
      <c r="H2" s="2" t="s">
        <v>68</v>
      </c>
      <c r="I2" s="2" t="s">
        <v>72</v>
      </c>
      <c r="J2" s="2" t="s">
        <v>70</v>
      </c>
      <c r="K2" s="2" t="s">
        <v>68</v>
      </c>
      <c r="L2" s="2" t="s">
        <v>73</v>
      </c>
      <c r="M2" s="2" t="s">
        <v>70</v>
      </c>
      <c r="N2" s="2" t="s">
        <v>68</v>
      </c>
      <c r="O2" s="2" t="s">
        <v>74</v>
      </c>
      <c r="P2" s="2" t="s">
        <v>70</v>
      </c>
    </row>
    <row r="3" spans="1:16" s="3" customFormat="1" ht="18.75" customHeight="1" x14ac:dyDescent="0.5">
      <c r="A3" s="4" t="s">
        <v>61</v>
      </c>
      <c r="B3" s="4" t="s">
        <v>62</v>
      </c>
      <c r="C3" s="4" t="s">
        <v>63</v>
      </c>
      <c r="D3" s="4" t="s">
        <v>64</v>
      </c>
      <c r="E3" s="4" t="s">
        <v>65</v>
      </c>
      <c r="F3" s="4" t="s">
        <v>66</v>
      </c>
      <c r="G3" s="4" t="s">
        <v>67</v>
      </c>
      <c r="H3" s="4" t="s">
        <v>75</v>
      </c>
      <c r="I3" s="4" t="s">
        <v>76</v>
      </c>
      <c r="J3" s="4" t="s">
        <v>77</v>
      </c>
      <c r="K3" s="4" t="s">
        <v>78</v>
      </c>
      <c r="L3" s="4" t="s">
        <v>79</v>
      </c>
      <c r="M3" s="4" t="s">
        <v>80</v>
      </c>
      <c r="N3" s="4" t="s">
        <v>81</v>
      </c>
      <c r="O3" s="4" t="s">
        <v>82</v>
      </c>
      <c r="P3" s="4" t="s">
        <v>83</v>
      </c>
    </row>
    <row r="4" spans="1:16" x14ac:dyDescent="0.5">
      <c r="A4" s="1" t="s">
        <v>1</v>
      </c>
      <c r="B4" s="1" t="s">
        <v>2</v>
      </c>
      <c r="C4" s="1">
        <v>1006</v>
      </c>
      <c r="D4" s="1">
        <v>3</v>
      </c>
      <c r="E4" s="1">
        <v>0</v>
      </c>
      <c r="F4" s="1">
        <f>E4/10*100</f>
        <v>0</v>
      </c>
      <c r="G4" s="5">
        <f>E4/D4*100</f>
        <v>0</v>
      </c>
      <c r="H4" s="1">
        <v>1</v>
      </c>
      <c r="I4" s="1">
        <f>H4/20*100</f>
        <v>5</v>
      </c>
      <c r="J4" s="5">
        <f>H4/D4*100</f>
        <v>33.333333333333329</v>
      </c>
      <c r="K4" s="1">
        <v>1</v>
      </c>
      <c r="L4" s="5">
        <f>K4/60*100</f>
        <v>1.6666666666666667</v>
      </c>
      <c r="M4" s="5">
        <f>K4/D4*100</f>
        <v>33.333333333333329</v>
      </c>
      <c r="N4" s="1">
        <v>2</v>
      </c>
      <c r="O4" s="5">
        <f>N4/120*100</f>
        <v>1.6666666666666667</v>
      </c>
      <c r="P4" s="5">
        <f>N4/D4*100</f>
        <v>66.666666666666657</v>
      </c>
    </row>
    <row r="5" spans="1:16" x14ac:dyDescent="0.5">
      <c r="A5" s="1" t="s">
        <v>1</v>
      </c>
      <c r="B5" s="1" t="s">
        <v>3</v>
      </c>
      <c r="C5" s="1">
        <v>544</v>
      </c>
      <c r="D5" s="1">
        <v>3</v>
      </c>
      <c r="E5" s="1">
        <v>0</v>
      </c>
      <c r="F5" s="1">
        <f t="shared" ref="F5:F97" si="0">E5/10*100</f>
        <v>0</v>
      </c>
      <c r="G5" s="5">
        <f>E5/D5*100</f>
        <v>0</v>
      </c>
      <c r="H5" s="1">
        <v>2</v>
      </c>
      <c r="I5" s="1">
        <f t="shared" ref="I5:I97" si="1">H5/20*100</f>
        <v>10</v>
      </c>
      <c r="J5" s="5">
        <f t="shared" ref="J5:J97" si="2">H5/D5*100</f>
        <v>66.666666666666657</v>
      </c>
      <c r="K5" s="1">
        <v>3</v>
      </c>
      <c r="L5" s="5">
        <f t="shared" ref="L5:L97" si="3">K5/60*100</f>
        <v>5</v>
      </c>
      <c r="M5" s="5">
        <f t="shared" ref="M5:M97" si="4">K5/D5*100</f>
        <v>100</v>
      </c>
      <c r="N5" s="1">
        <v>3</v>
      </c>
      <c r="O5" s="5">
        <f t="shared" ref="O5:O97" si="5">N5/120*100</f>
        <v>2.5</v>
      </c>
      <c r="P5" s="5">
        <f t="shared" ref="P5:P97" si="6">N5/D5*100</f>
        <v>100</v>
      </c>
    </row>
    <row r="6" spans="1:16" x14ac:dyDescent="0.5">
      <c r="A6" s="1" t="s">
        <v>1</v>
      </c>
      <c r="B6" s="1" t="s">
        <v>4</v>
      </c>
      <c r="C6" s="1">
        <v>310</v>
      </c>
      <c r="D6" s="1">
        <v>2</v>
      </c>
      <c r="E6" s="1">
        <v>1</v>
      </c>
      <c r="F6" s="1">
        <f>E6/10*100</f>
        <v>10</v>
      </c>
      <c r="G6" s="5">
        <f t="shared" ref="G6:G97" si="7">E6/D6*100</f>
        <v>50</v>
      </c>
      <c r="H6" s="1">
        <v>2</v>
      </c>
      <c r="I6" s="1">
        <f t="shared" si="1"/>
        <v>10</v>
      </c>
      <c r="J6" s="5">
        <f t="shared" si="2"/>
        <v>100</v>
      </c>
      <c r="K6" s="1">
        <v>2</v>
      </c>
      <c r="L6" s="5">
        <f t="shared" si="3"/>
        <v>3.3333333333333335</v>
      </c>
      <c r="M6" s="5">
        <f t="shared" si="4"/>
        <v>100</v>
      </c>
      <c r="N6" s="1">
        <v>2</v>
      </c>
      <c r="O6" s="5">
        <f t="shared" si="5"/>
        <v>1.6666666666666667</v>
      </c>
      <c r="P6" s="5">
        <f t="shared" si="6"/>
        <v>100</v>
      </c>
    </row>
    <row r="7" spans="1:16" x14ac:dyDescent="0.5">
      <c r="A7" s="1" t="s">
        <v>1</v>
      </c>
      <c r="B7" s="1" t="s">
        <v>85</v>
      </c>
      <c r="C7" s="1">
        <v>234</v>
      </c>
      <c r="D7" s="1">
        <v>1</v>
      </c>
      <c r="E7" s="1">
        <v>1</v>
      </c>
      <c r="F7" s="1">
        <f t="shared" si="0"/>
        <v>10</v>
      </c>
      <c r="G7" s="5">
        <f t="shared" si="7"/>
        <v>100</v>
      </c>
      <c r="H7" s="1">
        <v>1</v>
      </c>
      <c r="I7" s="1">
        <f t="shared" si="1"/>
        <v>5</v>
      </c>
      <c r="J7" s="5">
        <f t="shared" si="2"/>
        <v>100</v>
      </c>
      <c r="K7" s="1">
        <v>1</v>
      </c>
      <c r="L7" s="5">
        <f t="shared" si="3"/>
        <v>1.6666666666666667</v>
      </c>
      <c r="M7" s="5">
        <f t="shared" si="4"/>
        <v>100</v>
      </c>
      <c r="N7" s="1">
        <v>1</v>
      </c>
      <c r="O7" s="5">
        <f t="shared" si="5"/>
        <v>0.83333333333333337</v>
      </c>
      <c r="P7" s="5">
        <f t="shared" si="6"/>
        <v>100</v>
      </c>
    </row>
    <row r="8" spans="1:16" x14ac:dyDescent="0.5">
      <c r="A8" s="1" t="s">
        <v>5</v>
      </c>
      <c r="B8" s="1" t="s">
        <v>6</v>
      </c>
      <c r="C8" s="1">
        <v>942</v>
      </c>
      <c r="D8" s="1">
        <v>2</v>
      </c>
      <c r="E8" s="1">
        <v>1</v>
      </c>
      <c r="F8" s="1">
        <f t="shared" si="0"/>
        <v>10</v>
      </c>
      <c r="G8" s="5">
        <f t="shared" si="7"/>
        <v>50</v>
      </c>
      <c r="H8" s="1">
        <v>2</v>
      </c>
      <c r="I8" s="1">
        <f t="shared" si="1"/>
        <v>10</v>
      </c>
      <c r="J8" s="5">
        <f t="shared" si="2"/>
        <v>100</v>
      </c>
      <c r="K8" s="1">
        <v>2</v>
      </c>
      <c r="L8" s="5">
        <f t="shared" si="3"/>
        <v>3.3333333333333335</v>
      </c>
      <c r="M8" s="5">
        <f t="shared" si="4"/>
        <v>100</v>
      </c>
      <c r="N8" s="1">
        <v>2</v>
      </c>
      <c r="O8" s="5">
        <f t="shared" si="5"/>
        <v>1.6666666666666667</v>
      </c>
      <c r="P8" s="5">
        <f t="shared" si="6"/>
        <v>100</v>
      </c>
    </row>
    <row r="9" spans="1:16" x14ac:dyDescent="0.5">
      <c r="A9" s="1" t="s">
        <v>5</v>
      </c>
      <c r="B9" s="1" t="s">
        <v>7</v>
      </c>
      <c r="C9" s="1">
        <v>1583</v>
      </c>
      <c r="D9" s="1">
        <v>5</v>
      </c>
      <c r="E9" s="1">
        <v>1</v>
      </c>
      <c r="F9" s="1">
        <f t="shared" si="0"/>
        <v>10</v>
      </c>
      <c r="G9" s="5">
        <f t="shared" si="7"/>
        <v>20</v>
      </c>
      <c r="H9" s="1">
        <v>4</v>
      </c>
      <c r="I9" s="1">
        <f t="shared" si="1"/>
        <v>20</v>
      </c>
      <c r="J9" s="5">
        <f t="shared" si="2"/>
        <v>80</v>
      </c>
      <c r="K9" s="1">
        <v>5</v>
      </c>
      <c r="L9" s="5">
        <f t="shared" si="3"/>
        <v>8.3333333333333321</v>
      </c>
      <c r="M9" s="5">
        <f t="shared" si="4"/>
        <v>100</v>
      </c>
      <c r="N9" s="1">
        <v>5</v>
      </c>
      <c r="O9" s="5">
        <f t="shared" si="5"/>
        <v>4.1666666666666661</v>
      </c>
      <c r="P9" s="5">
        <f t="shared" si="6"/>
        <v>100</v>
      </c>
    </row>
    <row r="10" spans="1:16" x14ac:dyDescent="0.5">
      <c r="A10" s="1" t="s">
        <v>5</v>
      </c>
      <c r="B10" s="1" t="s">
        <v>8</v>
      </c>
      <c r="C10" s="1">
        <v>875</v>
      </c>
      <c r="D10" s="1">
        <v>5</v>
      </c>
      <c r="E10" s="1">
        <v>1</v>
      </c>
      <c r="F10" s="1">
        <f t="shared" si="0"/>
        <v>10</v>
      </c>
      <c r="G10" s="5">
        <f t="shared" si="7"/>
        <v>20</v>
      </c>
      <c r="H10" s="1">
        <v>3</v>
      </c>
      <c r="I10" s="1">
        <f t="shared" si="1"/>
        <v>15</v>
      </c>
      <c r="J10" s="5">
        <f>H10/D10*100</f>
        <v>60</v>
      </c>
      <c r="K10" s="1">
        <v>5</v>
      </c>
      <c r="L10" s="5">
        <f t="shared" si="3"/>
        <v>8.3333333333333321</v>
      </c>
      <c r="M10" s="5">
        <f t="shared" si="4"/>
        <v>100</v>
      </c>
      <c r="N10" s="1">
        <v>5</v>
      </c>
      <c r="O10" s="5">
        <f t="shared" si="5"/>
        <v>4.1666666666666661</v>
      </c>
      <c r="P10" s="5">
        <f t="shared" si="6"/>
        <v>100</v>
      </c>
    </row>
    <row r="11" spans="1:16" x14ac:dyDescent="0.5">
      <c r="A11" s="1" t="s">
        <v>5</v>
      </c>
      <c r="B11" s="1" t="s">
        <v>9</v>
      </c>
      <c r="C11" s="1">
        <v>729</v>
      </c>
      <c r="D11" s="1">
        <v>2</v>
      </c>
      <c r="E11" s="1">
        <v>2</v>
      </c>
      <c r="F11" s="1">
        <f t="shared" si="0"/>
        <v>20</v>
      </c>
      <c r="G11" s="5">
        <f t="shared" si="7"/>
        <v>100</v>
      </c>
      <c r="H11" s="1">
        <v>2</v>
      </c>
      <c r="I11" s="1">
        <f t="shared" si="1"/>
        <v>10</v>
      </c>
      <c r="J11" s="5">
        <f t="shared" si="2"/>
        <v>100</v>
      </c>
      <c r="K11" s="1">
        <v>2</v>
      </c>
      <c r="L11" s="5">
        <f t="shared" si="3"/>
        <v>3.3333333333333335</v>
      </c>
      <c r="M11" s="5">
        <f t="shared" si="4"/>
        <v>100</v>
      </c>
      <c r="N11" s="1">
        <v>2</v>
      </c>
      <c r="O11" s="5">
        <f t="shared" si="5"/>
        <v>1.6666666666666667</v>
      </c>
      <c r="P11" s="5">
        <f t="shared" si="6"/>
        <v>100</v>
      </c>
    </row>
    <row r="12" spans="1:16" x14ac:dyDescent="0.5">
      <c r="A12" s="1" t="s">
        <v>5</v>
      </c>
      <c r="B12" s="1" t="s">
        <v>10</v>
      </c>
      <c r="C12" s="1">
        <v>2437</v>
      </c>
      <c r="D12" s="1">
        <v>6</v>
      </c>
      <c r="E12" s="1">
        <v>2</v>
      </c>
      <c r="F12" s="1">
        <f t="shared" si="0"/>
        <v>20</v>
      </c>
      <c r="G12" s="5">
        <f t="shared" si="7"/>
        <v>33.333333333333329</v>
      </c>
      <c r="H12" s="1">
        <v>3</v>
      </c>
      <c r="I12" s="1">
        <f t="shared" si="1"/>
        <v>15</v>
      </c>
      <c r="J12" s="5">
        <f t="shared" si="2"/>
        <v>50</v>
      </c>
      <c r="K12" s="1">
        <v>5</v>
      </c>
      <c r="L12" s="5">
        <f t="shared" si="3"/>
        <v>8.3333333333333321</v>
      </c>
      <c r="M12" s="5">
        <f t="shared" si="4"/>
        <v>83.333333333333343</v>
      </c>
      <c r="N12" s="1">
        <v>6</v>
      </c>
      <c r="O12" s="5">
        <f t="shared" si="5"/>
        <v>5</v>
      </c>
      <c r="P12" s="5">
        <f t="shared" si="6"/>
        <v>100</v>
      </c>
    </row>
    <row r="13" spans="1:16" x14ac:dyDescent="0.5">
      <c r="A13" s="1" t="s">
        <v>5</v>
      </c>
      <c r="B13" s="1" t="s">
        <v>86</v>
      </c>
      <c r="C13" s="1">
        <v>382</v>
      </c>
      <c r="D13" s="1">
        <v>1</v>
      </c>
      <c r="E13" s="1">
        <v>1</v>
      </c>
      <c r="F13" s="1">
        <f t="shared" si="0"/>
        <v>10</v>
      </c>
      <c r="G13" s="5">
        <f t="shared" si="7"/>
        <v>100</v>
      </c>
      <c r="H13" s="1">
        <v>1</v>
      </c>
      <c r="I13" s="1">
        <f t="shared" si="1"/>
        <v>5</v>
      </c>
      <c r="J13" s="5">
        <f t="shared" si="2"/>
        <v>100</v>
      </c>
      <c r="K13" s="1">
        <v>1</v>
      </c>
      <c r="L13" s="5">
        <f t="shared" si="3"/>
        <v>1.6666666666666667</v>
      </c>
      <c r="M13" s="5">
        <f t="shared" si="4"/>
        <v>100</v>
      </c>
      <c r="N13" s="1">
        <v>1</v>
      </c>
      <c r="O13" s="5">
        <f t="shared" si="5"/>
        <v>0.83333333333333337</v>
      </c>
      <c r="P13" s="5">
        <f t="shared" si="6"/>
        <v>100</v>
      </c>
    </row>
    <row r="14" spans="1:16" x14ac:dyDescent="0.5">
      <c r="A14" s="1" t="s">
        <v>5</v>
      </c>
      <c r="B14" s="1" t="s">
        <v>87</v>
      </c>
      <c r="C14" s="1">
        <v>571</v>
      </c>
      <c r="D14" s="1">
        <v>1</v>
      </c>
      <c r="E14" s="1">
        <v>1</v>
      </c>
      <c r="F14" s="1">
        <f t="shared" si="0"/>
        <v>10</v>
      </c>
      <c r="G14" s="5">
        <f t="shared" si="7"/>
        <v>100</v>
      </c>
      <c r="H14" s="1">
        <v>1</v>
      </c>
      <c r="I14" s="1">
        <f t="shared" si="1"/>
        <v>5</v>
      </c>
      <c r="J14" s="5">
        <f t="shared" si="2"/>
        <v>100</v>
      </c>
      <c r="K14" s="1">
        <v>1</v>
      </c>
      <c r="L14" s="5">
        <f t="shared" si="3"/>
        <v>1.6666666666666667</v>
      </c>
      <c r="M14" s="5">
        <f t="shared" si="4"/>
        <v>100</v>
      </c>
      <c r="N14" s="1">
        <v>1</v>
      </c>
      <c r="O14" s="5">
        <f t="shared" si="5"/>
        <v>0.83333333333333337</v>
      </c>
      <c r="P14" s="5">
        <f t="shared" si="6"/>
        <v>100</v>
      </c>
    </row>
    <row r="15" spans="1:16" x14ac:dyDescent="0.5">
      <c r="A15" s="1" t="s">
        <v>5</v>
      </c>
      <c r="B15" s="1" t="s">
        <v>35</v>
      </c>
      <c r="C15" s="1">
        <v>420</v>
      </c>
      <c r="D15" s="1">
        <v>4</v>
      </c>
      <c r="E15" s="1">
        <v>3</v>
      </c>
      <c r="F15" s="1">
        <f t="shared" si="0"/>
        <v>30</v>
      </c>
      <c r="G15" s="5">
        <f t="shared" si="7"/>
        <v>75</v>
      </c>
      <c r="H15" s="1">
        <v>4</v>
      </c>
      <c r="I15" s="1">
        <f t="shared" si="1"/>
        <v>20</v>
      </c>
      <c r="J15" s="5">
        <f t="shared" si="2"/>
        <v>100</v>
      </c>
      <c r="K15" s="1">
        <v>4</v>
      </c>
      <c r="L15" s="5">
        <f t="shared" si="3"/>
        <v>6.666666666666667</v>
      </c>
      <c r="M15" s="5">
        <f t="shared" si="4"/>
        <v>100</v>
      </c>
      <c r="N15" s="1">
        <v>4</v>
      </c>
      <c r="O15" s="5">
        <f t="shared" si="5"/>
        <v>3.3333333333333335</v>
      </c>
      <c r="P15" s="5">
        <f t="shared" si="6"/>
        <v>100</v>
      </c>
    </row>
    <row r="16" spans="1:16" x14ac:dyDescent="0.5">
      <c r="A16" s="1" t="s">
        <v>5</v>
      </c>
      <c r="B16" s="1" t="s">
        <v>88</v>
      </c>
      <c r="C16" s="1">
        <v>358</v>
      </c>
      <c r="D16" s="1">
        <v>1</v>
      </c>
      <c r="E16" s="1">
        <v>1</v>
      </c>
      <c r="F16" s="1">
        <f t="shared" si="0"/>
        <v>10</v>
      </c>
      <c r="G16" s="5">
        <f t="shared" si="7"/>
        <v>100</v>
      </c>
      <c r="H16" s="1">
        <v>1</v>
      </c>
      <c r="I16" s="1">
        <f t="shared" si="1"/>
        <v>5</v>
      </c>
      <c r="J16" s="5">
        <f t="shared" si="2"/>
        <v>100</v>
      </c>
      <c r="K16" s="1">
        <v>1</v>
      </c>
      <c r="L16" s="5">
        <f t="shared" si="3"/>
        <v>1.6666666666666667</v>
      </c>
      <c r="M16" s="5">
        <f t="shared" si="4"/>
        <v>100</v>
      </c>
      <c r="N16" s="1">
        <v>1</v>
      </c>
      <c r="O16" s="5">
        <f t="shared" si="5"/>
        <v>0.83333333333333337</v>
      </c>
      <c r="P16" s="5">
        <f t="shared" si="6"/>
        <v>100</v>
      </c>
    </row>
    <row r="17" spans="1:16" x14ac:dyDescent="0.5">
      <c r="A17" s="1" t="s">
        <v>5</v>
      </c>
      <c r="B17" s="1" t="s">
        <v>36</v>
      </c>
      <c r="C17" s="1">
        <v>600</v>
      </c>
      <c r="D17" s="1">
        <v>3</v>
      </c>
      <c r="E17" s="1">
        <v>2</v>
      </c>
      <c r="F17" s="1">
        <f t="shared" si="0"/>
        <v>20</v>
      </c>
      <c r="G17" s="5">
        <f t="shared" si="7"/>
        <v>66.666666666666657</v>
      </c>
      <c r="H17" s="1">
        <v>2</v>
      </c>
      <c r="I17" s="1">
        <f t="shared" si="1"/>
        <v>10</v>
      </c>
      <c r="J17" s="5">
        <f t="shared" si="2"/>
        <v>66.666666666666657</v>
      </c>
      <c r="K17" s="1">
        <v>3</v>
      </c>
      <c r="L17" s="5">
        <f t="shared" si="3"/>
        <v>5</v>
      </c>
      <c r="M17" s="5">
        <f t="shared" si="4"/>
        <v>100</v>
      </c>
      <c r="N17" s="1">
        <v>3</v>
      </c>
      <c r="O17" s="5">
        <f t="shared" si="5"/>
        <v>2.5</v>
      </c>
      <c r="P17" s="5">
        <f t="shared" si="6"/>
        <v>100</v>
      </c>
    </row>
    <row r="18" spans="1:16" x14ac:dyDescent="0.5">
      <c r="A18" s="1" t="s">
        <v>5</v>
      </c>
      <c r="B18" s="1" t="s">
        <v>37</v>
      </c>
      <c r="C18" s="1">
        <v>446</v>
      </c>
      <c r="D18" s="1">
        <v>2</v>
      </c>
      <c r="E18" s="1">
        <v>1</v>
      </c>
      <c r="F18" s="1">
        <f t="shared" si="0"/>
        <v>10</v>
      </c>
      <c r="G18" s="5">
        <f t="shared" si="7"/>
        <v>50</v>
      </c>
      <c r="H18" s="1">
        <v>2</v>
      </c>
      <c r="I18" s="1">
        <f t="shared" si="1"/>
        <v>10</v>
      </c>
      <c r="J18" s="5">
        <f t="shared" si="2"/>
        <v>100</v>
      </c>
      <c r="K18" s="1">
        <v>2</v>
      </c>
      <c r="L18" s="5">
        <f t="shared" si="3"/>
        <v>3.3333333333333335</v>
      </c>
      <c r="M18" s="5">
        <f t="shared" si="4"/>
        <v>100</v>
      </c>
      <c r="N18" s="1">
        <v>2</v>
      </c>
      <c r="O18" s="5">
        <f t="shared" si="5"/>
        <v>1.6666666666666667</v>
      </c>
      <c r="P18" s="5">
        <f t="shared" si="6"/>
        <v>100</v>
      </c>
    </row>
    <row r="19" spans="1:16" x14ac:dyDescent="0.5">
      <c r="A19" s="1" t="s">
        <v>5</v>
      </c>
      <c r="B19" s="1" t="s">
        <v>89</v>
      </c>
      <c r="C19" s="1">
        <v>549</v>
      </c>
      <c r="D19" s="1">
        <v>1</v>
      </c>
      <c r="E19" s="1">
        <v>1</v>
      </c>
      <c r="F19" s="1">
        <f t="shared" si="0"/>
        <v>10</v>
      </c>
      <c r="G19" s="5">
        <f t="shared" si="7"/>
        <v>100</v>
      </c>
      <c r="H19" s="1">
        <v>1</v>
      </c>
      <c r="I19" s="1">
        <f t="shared" si="1"/>
        <v>5</v>
      </c>
      <c r="J19" s="5">
        <f t="shared" si="2"/>
        <v>100</v>
      </c>
      <c r="K19" s="1">
        <v>1</v>
      </c>
      <c r="L19" s="5">
        <f t="shared" si="3"/>
        <v>1.6666666666666667</v>
      </c>
      <c r="M19" s="5">
        <f t="shared" si="4"/>
        <v>100</v>
      </c>
      <c r="N19" s="1">
        <v>1</v>
      </c>
      <c r="O19" s="5">
        <f t="shared" si="5"/>
        <v>0.83333333333333337</v>
      </c>
      <c r="P19" s="5">
        <f t="shared" si="6"/>
        <v>100</v>
      </c>
    </row>
    <row r="20" spans="1:16" x14ac:dyDescent="0.5">
      <c r="A20" s="1" t="s">
        <v>5</v>
      </c>
      <c r="B20" s="1" t="s">
        <v>55</v>
      </c>
      <c r="C20" s="1">
        <v>209</v>
      </c>
      <c r="D20" s="1">
        <v>2</v>
      </c>
      <c r="E20" s="1">
        <v>2</v>
      </c>
      <c r="F20" s="1">
        <f t="shared" si="0"/>
        <v>20</v>
      </c>
      <c r="G20" s="5">
        <f t="shared" si="7"/>
        <v>100</v>
      </c>
      <c r="H20" s="1">
        <v>2</v>
      </c>
      <c r="I20" s="1">
        <f t="shared" si="1"/>
        <v>10</v>
      </c>
      <c r="J20" s="5">
        <f t="shared" si="2"/>
        <v>100</v>
      </c>
      <c r="K20" s="1">
        <v>2</v>
      </c>
      <c r="L20" s="5">
        <f t="shared" si="3"/>
        <v>3.3333333333333335</v>
      </c>
      <c r="M20" s="5">
        <f t="shared" si="4"/>
        <v>100</v>
      </c>
      <c r="N20" s="1">
        <v>2</v>
      </c>
      <c r="O20" s="5">
        <f t="shared" si="5"/>
        <v>1.6666666666666667</v>
      </c>
      <c r="P20" s="5">
        <f t="shared" si="6"/>
        <v>100</v>
      </c>
    </row>
    <row r="21" spans="1:16" x14ac:dyDescent="0.5">
      <c r="A21" s="1" t="s">
        <v>5</v>
      </c>
      <c r="B21" s="1" t="s">
        <v>90</v>
      </c>
      <c r="C21" s="1">
        <v>617</v>
      </c>
      <c r="D21" s="1">
        <v>1</v>
      </c>
      <c r="E21" s="1">
        <v>1</v>
      </c>
      <c r="F21" s="1">
        <f t="shared" si="0"/>
        <v>10</v>
      </c>
      <c r="G21" s="5">
        <f t="shared" si="7"/>
        <v>100</v>
      </c>
      <c r="H21" s="1">
        <v>1</v>
      </c>
      <c r="I21" s="1">
        <f t="shared" si="1"/>
        <v>5</v>
      </c>
      <c r="J21" s="5">
        <f t="shared" si="2"/>
        <v>100</v>
      </c>
      <c r="K21" s="1">
        <v>1</v>
      </c>
      <c r="L21" s="5">
        <f t="shared" si="3"/>
        <v>1.6666666666666667</v>
      </c>
      <c r="M21" s="5">
        <f t="shared" si="4"/>
        <v>100</v>
      </c>
      <c r="N21" s="1">
        <v>1</v>
      </c>
      <c r="O21" s="5">
        <f t="shared" si="5"/>
        <v>0.83333333333333337</v>
      </c>
      <c r="P21" s="5">
        <f t="shared" si="6"/>
        <v>100</v>
      </c>
    </row>
    <row r="22" spans="1:16" x14ac:dyDescent="0.5">
      <c r="A22" s="1" t="s">
        <v>5</v>
      </c>
      <c r="B22" s="1" t="s">
        <v>57</v>
      </c>
      <c r="C22" s="1">
        <v>199</v>
      </c>
      <c r="D22" s="1">
        <v>3</v>
      </c>
      <c r="E22" s="1">
        <v>3</v>
      </c>
      <c r="F22" s="1">
        <f t="shared" si="0"/>
        <v>30</v>
      </c>
      <c r="G22" s="5">
        <f t="shared" si="7"/>
        <v>100</v>
      </c>
      <c r="H22" s="1">
        <v>3</v>
      </c>
      <c r="I22" s="1">
        <f t="shared" si="1"/>
        <v>15</v>
      </c>
      <c r="J22" s="5">
        <f t="shared" si="2"/>
        <v>100</v>
      </c>
      <c r="K22" s="1">
        <v>3</v>
      </c>
      <c r="L22" s="5">
        <f t="shared" si="3"/>
        <v>5</v>
      </c>
      <c r="M22" s="5">
        <f t="shared" si="4"/>
        <v>100</v>
      </c>
      <c r="N22" s="1">
        <v>3</v>
      </c>
      <c r="O22" s="5">
        <f t="shared" si="5"/>
        <v>2.5</v>
      </c>
      <c r="P22" s="5">
        <f t="shared" si="6"/>
        <v>100</v>
      </c>
    </row>
    <row r="23" spans="1:16" x14ac:dyDescent="0.5">
      <c r="A23" s="1" t="s">
        <v>5</v>
      </c>
      <c r="B23" s="1" t="s">
        <v>58</v>
      </c>
      <c r="C23" s="1">
        <v>105</v>
      </c>
      <c r="D23" s="1">
        <v>2</v>
      </c>
      <c r="E23" s="1">
        <v>2</v>
      </c>
      <c r="F23" s="1">
        <f t="shared" si="0"/>
        <v>20</v>
      </c>
      <c r="G23" s="5">
        <f t="shared" si="7"/>
        <v>100</v>
      </c>
      <c r="H23" s="1">
        <v>2</v>
      </c>
      <c r="I23" s="1">
        <f t="shared" si="1"/>
        <v>10</v>
      </c>
      <c r="J23" s="5">
        <f t="shared" si="2"/>
        <v>100</v>
      </c>
      <c r="K23" s="1">
        <v>2</v>
      </c>
      <c r="L23" s="5">
        <f t="shared" si="3"/>
        <v>3.3333333333333335</v>
      </c>
      <c r="M23" s="5">
        <f t="shared" si="4"/>
        <v>100</v>
      </c>
      <c r="N23" s="1">
        <v>2</v>
      </c>
      <c r="O23" s="5">
        <f t="shared" si="5"/>
        <v>1.6666666666666667</v>
      </c>
      <c r="P23" s="5">
        <f t="shared" si="6"/>
        <v>100</v>
      </c>
    </row>
    <row r="24" spans="1:16" x14ac:dyDescent="0.5">
      <c r="A24" s="1" t="s">
        <v>11</v>
      </c>
      <c r="B24" s="1" t="s">
        <v>12</v>
      </c>
      <c r="C24" s="1">
        <v>2364</v>
      </c>
      <c r="D24" s="1">
        <v>5</v>
      </c>
      <c r="E24" s="1">
        <v>0</v>
      </c>
      <c r="F24" s="1">
        <f t="shared" si="0"/>
        <v>0</v>
      </c>
      <c r="G24" s="5">
        <f t="shared" si="7"/>
        <v>0</v>
      </c>
      <c r="H24" s="1">
        <v>1</v>
      </c>
      <c r="I24" s="1">
        <f t="shared" si="1"/>
        <v>5</v>
      </c>
      <c r="J24" s="5">
        <f t="shared" si="2"/>
        <v>20</v>
      </c>
      <c r="K24" s="1">
        <v>5</v>
      </c>
      <c r="L24" s="5">
        <f t="shared" si="3"/>
        <v>8.3333333333333321</v>
      </c>
      <c r="M24" s="5">
        <f t="shared" si="4"/>
        <v>100</v>
      </c>
      <c r="N24" s="1">
        <v>5</v>
      </c>
      <c r="O24" s="5">
        <f t="shared" si="5"/>
        <v>4.1666666666666661</v>
      </c>
      <c r="P24" s="5">
        <f t="shared" si="6"/>
        <v>100</v>
      </c>
    </row>
    <row r="25" spans="1:16" x14ac:dyDescent="0.5">
      <c r="A25" s="1" t="s">
        <v>11</v>
      </c>
      <c r="B25" s="1" t="s">
        <v>13</v>
      </c>
      <c r="C25" s="1">
        <v>1032</v>
      </c>
      <c r="D25" s="1">
        <v>2</v>
      </c>
      <c r="E25" s="1">
        <v>1</v>
      </c>
      <c r="F25" s="1">
        <f t="shared" si="0"/>
        <v>10</v>
      </c>
      <c r="G25" s="5">
        <f t="shared" si="7"/>
        <v>50</v>
      </c>
      <c r="H25" s="1">
        <v>1</v>
      </c>
      <c r="I25" s="1">
        <f t="shared" si="1"/>
        <v>5</v>
      </c>
      <c r="J25" s="5">
        <f t="shared" si="2"/>
        <v>50</v>
      </c>
      <c r="K25" s="1">
        <v>2</v>
      </c>
      <c r="L25" s="5">
        <f t="shared" si="3"/>
        <v>3.3333333333333335</v>
      </c>
      <c r="M25" s="5">
        <f t="shared" si="4"/>
        <v>100</v>
      </c>
      <c r="N25" s="1">
        <v>2</v>
      </c>
      <c r="O25" s="5">
        <f t="shared" si="5"/>
        <v>1.6666666666666667</v>
      </c>
      <c r="P25" s="5">
        <f t="shared" si="6"/>
        <v>100</v>
      </c>
    </row>
    <row r="26" spans="1:16" x14ac:dyDescent="0.5">
      <c r="A26" s="1" t="s">
        <v>11</v>
      </c>
      <c r="B26" s="1" t="s">
        <v>14</v>
      </c>
      <c r="C26" s="1">
        <v>476</v>
      </c>
      <c r="D26" s="1">
        <v>2</v>
      </c>
      <c r="E26" s="1">
        <v>1</v>
      </c>
      <c r="F26" s="1">
        <f t="shared" si="0"/>
        <v>10</v>
      </c>
      <c r="G26" s="5">
        <f t="shared" si="7"/>
        <v>50</v>
      </c>
      <c r="H26" s="1">
        <v>1</v>
      </c>
      <c r="I26" s="1">
        <f t="shared" si="1"/>
        <v>5</v>
      </c>
      <c r="J26" s="5">
        <f t="shared" si="2"/>
        <v>50</v>
      </c>
      <c r="K26" s="1">
        <v>2</v>
      </c>
      <c r="L26" s="5">
        <f t="shared" si="3"/>
        <v>3.3333333333333335</v>
      </c>
      <c r="M26" s="5">
        <f t="shared" si="4"/>
        <v>100</v>
      </c>
      <c r="N26" s="1">
        <v>2</v>
      </c>
      <c r="O26" s="5">
        <f t="shared" si="5"/>
        <v>1.6666666666666667</v>
      </c>
      <c r="P26" s="5">
        <f t="shared" si="6"/>
        <v>100</v>
      </c>
    </row>
    <row r="27" spans="1:16" x14ac:dyDescent="0.5">
      <c r="A27" s="1" t="s">
        <v>11</v>
      </c>
      <c r="B27" s="1" t="s">
        <v>91</v>
      </c>
      <c r="C27" s="1">
        <v>654</v>
      </c>
      <c r="D27" s="1">
        <v>1</v>
      </c>
      <c r="E27" s="1">
        <v>1</v>
      </c>
      <c r="F27" s="1">
        <f t="shared" si="0"/>
        <v>10</v>
      </c>
      <c r="G27" s="5">
        <f t="shared" si="7"/>
        <v>100</v>
      </c>
      <c r="H27" s="1">
        <v>1</v>
      </c>
      <c r="I27" s="1">
        <f t="shared" si="1"/>
        <v>5</v>
      </c>
      <c r="J27" s="5">
        <f t="shared" si="2"/>
        <v>100</v>
      </c>
      <c r="K27" s="1">
        <v>1</v>
      </c>
      <c r="L27" s="5">
        <f t="shared" si="3"/>
        <v>1.6666666666666667</v>
      </c>
      <c r="M27" s="5">
        <f t="shared" si="4"/>
        <v>100</v>
      </c>
      <c r="N27" s="1">
        <v>1</v>
      </c>
      <c r="O27" s="5">
        <f t="shared" si="5"/>
        <v>0.83333333333333337</v>
      </c>
      <c r="P27" s="5">
        <f t="shared" si="6"/>
        <v>100</v>
      </c>
    </row>
    <row r="28" spans="1:16" x14ac:dyDescent="0.5">
      <c r="A28" s="1" t="s">
        <v>11</v>
      </c>
      <c r="B28" s="1" t="s">
        <v>15</v>
      </c>
      <c r="C28" s="1">
        <v>672</v>
      </c>
      <c r="D28" s="1">
        <v>6</v>
      </c>
      <c r="E28" s="1">
        <v>4</v>
      </c>
      <c r="F28" s="1">
        <f t="shared" si="0"/>
        <v>40</v>
      </c>
      <c r="G28" s="5">
        <f t="shared" si="7"/>
        <v>66.666666666666657</v>
      </c>
      <c r="H28" s="1">
        <v>5</v>
      </c>
      <c r="I28" s="1">
        <f t="shared" si="1"/>
        <v>25</v>
      </c>
      <c r="J28" s="5">
        <f t="shared" si="2"/>
        <v>83.333333333333343</v>
      </c>
      <c r="K28" s="1">
        <v>5</v>
      </c>
      <c r="L28" s="5">
        <f t="shared" si="3"/>
        <v>8.3333333333333321</v>
      </c>
      <c r="M28" s="5">
        <f t="shared" si="4"/>
        <v>83.333333333333343</v>
      </c>
      <c r="N28" s="1">
        <v>5</v>
      </c>
      <c r="O28" s="5">
        <f t="shared" si="5"/>
        <v>4.1666666666666661</v>
      </c>
      <c r="P28" s="5">
        <f t="shared" si="6"/>
        <v>83.333333333333343</v>
      </c>
    </row>
    <row r="29" spans="1:16" x14ac:dyDescent="0.5">
      <c r="A29" s="1" t="s">
        <v>11</v>
      </c>
      <c r="B29" s="1" t="s">
        <v>16</v>
      </c>
      <c r="C29" s="1">
        <v>565</v>
      </c>
      <c r="D29" s="1">
        <v>2</v>
      </c>
      <c r="E29" s="1">
        <v>0</v>
      </c>
      <c r="F29" s="1">
        <f t="shared" si="0"/>
        <v>0</v>
      </c>
      <c r="G29" s="5">
        <f t="shared" si="7"/>
        <v>0</v>
      </c>
      <c r="H29" s="1">
        <v>1</v>
      </c>
      <c r="I29" s="1">
        <f t="shared" si="1"/>
        <v>5</v>
      </c>
      <c r="J29" s="5">
        <f t="shared" si="2"/>
        <v>50</v>
      </c>
      <c r="K29" s="1">
        <v>2</v>
      </c>
      <c r="L29" s="5">
        <f t="shared" si="3"/>
        <v>3.3333333333333335</v>
      </c>
      <c r="M29" s="5">
        <f t="shared" si="4"/>
        <v>100</v>
      </c>
      <c r="N29" s="1">
        <v>2</v>
      </c>
      <c r="O29" s="5">
        <f t="shared" si="5"/>
        <v>1.6666666666666667</v>
      </c>
      <c r="P29" s="5">
        <f t="shared" si="6"/>
        <v>100</v>
      </c>
    </row>
    <row r="30" spans="1:16" x14ac:dyDescent="0.5">
      <c r="A30" s="1" t="s">
        <v>17</v>
      </c>
      <c r="B30" s="1" t="s">
        <v>18</v>
      </c>
      <c r="C30" s="1">
        <v>609</v>
      </c>
      <c r="D30" s="1">
        <v>5</v>
      </c>
      <c r="E30" s="1">
        <v>5</v>
      </c>
      <c r="F30" s="1">
        <f t="shared" si="0"/>
        <v>50</v>
      </c>
      <c r="G30" s="5">
        <f t="shared" si="7"/>
        <v>100</v>
      </c>
      <c r="H30" s="1">
        <v>5</v>
      </c>
      <c r="I30" s="1">
        <f t="shared" si="1"/>
        <v>25</v>
      </c>
      <c r="J30" s="5">
        <f t="shared" si="2"/>
        <v>100</v>
      </c>
      <c r="K30" s="1">
        <v>5</v>
      </c>
      <c r="L30" s="5">
        <f t="shared" si="3"/>
        <v>8.3333333333333321</v>
      </c>
      <c r="M30" s="5">
        <f t="shared" si="4"/>
        <v>100</v>
      </c>
      <c r="N30" s="1">
        <v>5</v>
      </c>
      <c r="O30" s="5">
        <f t="shared" si="5"/>
        <v>4.1666666666666661</v>
      </c>
      <c r="P30" s="5">
        <f t="shared" si="6"/>
        <v>100</v>
      </c>
    </row>
    <row r="31" spans="1:16" x14ac:dyDescent="0.5">
      <c r="A31" s="1" t="s">
        <v>17</v>
      </c>
      <c r="B31" s="1" t="s">
        <v>92</v>
      </c>
      <c r="C31" s="1">
        <v>225</v>
      </c>
      <c r="D31" s="1">
        <v>1</v>
      </c>
      <c r="E31" s="1">
        <v>1</v>
      </c>
      <c r="F31" s="1">
        <f t="shared" si="0"/>
        <v>10</v>
      </c>
      <c r="G31" s="5">
        <f t="shared" si="7"/>
        <v>100</v>
      </c>
      <c r="H31" s="1">
        <v>1</v>
      </c>
      <c r="I31" s="1">
        <f t="shared" si="1"/>
        <v>5</v>
      </c>
      <c r="J31" s="5">
        <f t="shared" si="2"/>
        <v>100</v>
      </c>
      <c r="K31" s="1">
        <v>1</v>
      </c>
      <c r="L31" s="5">
        <f t="shared" si="3"/>
        <v>1.6666666666666667</v>
      </c>
      <c r="M31" s="5">
        <f t="shared" si="4"/>
        <v>100</v>
      </c>
      <c r="N31" s="1">
        <v>1</v>
      </c>
      <c r="O31" s="5">
        <f t="shared" si="5"/>
        <v>0.83333333333333337</v>
      </c>
      <c r="P31" s="5">
        <f t="shared" si="6"/>
        <v>100</v>
      </c>
    </row>
    <row r="32" spans="1:16" x14ac:dyDescent="0.5">
      <c r="A32" s="1" t="s">
        <v>17</v>
      </c>
      <c r="B32" s="1" t="s">
        <v>19</v>
      </c>
      <c r="C32" s="1">
        <v>2174</v>
      </c>
      <c r="D32" s="1">
        <v>7</v>
      </c>
      <c r="E32" s="1">
        <v>2</v>
      </c>
      <c r="F32" s="1">
        <f t="shared" si="0"/>
        <v>20</v>
      </c>
      <c r="G32" s="5">
        <f t="shared" si="7"/>
        <v>28.571428571428569</v>
      </c>
      <c r="H32" s="1">
        <v>3</v>
      </c>
      <c r="I32" s="1">
        <f t="shared" si="1"/>
        <v>15</v>
      </c>
      <c r="J32" s="5">
        <f t="shared" si="2"/>
        <v>42.857142857142854</v>
      </c>
      <c r="K32" s="1">
        <v>5</v>
      </c>
      <c r="L32" s="5">
        <f t="shared" si="3"/>
        <v>8.3333333333333321</v>
      </c>
      <c r="M32" s="5">
        <f t="shared" si="4"/>
        <v>71.428571428571431</v>
      </c>
      <c r="N32" s="1">
        <v>5</v>
      </c>
      <c r="O32" s="5">
        <f t="shared" si="5"/>
        <v>4.1666666666666661</v>
      </c>
      <c r="P32" s="5">
        <f t="shared" si="6"/>
        <v>71.428571428571431</v>
      </c>
    </row>
    <row r="33" spans="1:16" x14ac:dyDescent="0.5">
      <c r="A33" s="1" t="s">
        <v>17</v>
      </c>
      <c r="B33" s="1" t="s">
        <v>20</v>
      </c>
      <c r="C33" s="1">
        <v>357</v>
      </c>
      <c r="D33" s="1">
        <v>2</v>
      </c>
      <c r="E33" s="1">
        <v>2</v>
      </c>
      <c r="F33" s="1">
        <f t="shared" si="0"/>
        <v>20</v>
      </c>
      <c r="G33" s="5">
        <f t="shared" si="7"/>
        <v>100</v>
      </c>
      <c r="H33" s="1">
        <v>2</v>
      </c>
      <c r="I33" s="1">
        <f t="shared" si="1"/>
        <v>10</v>
      </c>
      <c r="J33" s="5">
        <f t="shared" si="2"/>
        <v>100</v>
      </c>
      <c r="K33" s="1">
        <v>2</v>
      </c>
      <c r="L33" s="5">
        <f t="shared" si="3"/>
        <v>3.3333333333333335</v>
      </c>
      <c r="M33" s="5">
        <f t="shared" si="4"/>
        <v>100</v>
      </c>
      <c r="N33" s="1">
        <v>2</v>
      </c>
      <c r="O33" s="5">
        <f t="shared" si="5"/>
        <v>1.6666666666666667</v>
      </c>
      <c r="P33" s="5">
        <f t="shared" si="6"/>
        <v>100</v>
      </c>
    </row>
    <row r="34" spans="1:16" x14ac:dyDescent="0.5">
      <c r="A34" s="1" t="s">
        <v>17</v>
      </c>
      <c r="B34" s="1" t="s">
        <v>27</v>
      </c>
      <c r="C34" s="1">
        <v>1231</v>
      </c>
      <c r="D34" s="1">
        <v>12</v>
      </c>
      <c r="E34" s="1">
        <v>5</v>
      </c>
      <c r="F34" s="1">
        <f t="shared" si="0"/>
        <v>50</v>
      </c>
      <c r="G34" s="5">
        <f t="shared" si="7"/>
        <v>41.666666666666671</v>
      </c>
      <c r="H34" s="1">
        <v>9</v>
      </c>
      <c r="I34" s="1">
        <f t="shared" si="1"/>
        <v>45</v>
      </c>
      <c r="J34" s="5">
        <f t="shared" si="2"/>
        <v>75</v>
      </c>
      <c r="K34" s="1">
        <v>12</v>
      </c>
      <c r="L34" s="5">
        <f t="shared" si="3"/>
        <v>20</v>
      </c>
      <c r="M34" s="5">
        <f t="shared" si="4"/>
        <v>100</v>
      </c>
      <c r="N34" s="1">
        <v>12</v>
      </c>
      <c r="O34" s="5">
        <f t="shared" si="5"/>
        <v>10</v>
      </c>
      <c r="P34" s="5">
        <f t="shared" si="6"/>
        <v>100</v>
      </c>
    </row>
    <row r="35" spans="1:16" x14ac:dyDescent="0.5">
      <c r="A35" s="1" t="s">
        <v>17</v>
      </c>
      <c r="B35" s="1" t="s">
        <v>56</v>
      </c>
      <c r="C35" s="1">
        <v>450</v>
      </c>
      <c r="D35" s="1">
        <v>3</v>
      </c>
      <c r="E35" s="1">
        <v>3</v>
      </c>
      <c r="F35" s="1">
        <f t="shared" si="0"/>
        <v>30</v>
      </c>
      <c r="G35" s="5">
        <f t="shared" si="7"/>
        <v>100</v>
      </c>
      <c r="H35" s="1">
        <v>3</v>
      </c>
      <c r="I35" s="1">
        <f t="shared" si="1"/>
        <v>15</v>
      </c>
      <c r="J35" s="5">
        <f t="shared" si="2"/>
        <v>100</v>
      </c>
      <c r="K35" s="1">
        <v>3</v>
      </c>
      <c r="L35" s="5">
        <f t="shared" si="3"/>
        <v>5</v>
      </c>
      <c r="M35" s="5">
        <f t="shared" si="4"/>
        <v>100</v>
      </c>
      <c r="N35" s="1">
        <v>3</v>
      </c>
      <c r="O35" s="5">
        <f t="shared" si="5"/>
        <v>2.5</v>
      </c>
      <c r="P35" s="5">
        <f t="shared" si="6"/>
        <v>100</v>
      </c>
    </row>
    <row r="36" spans="1:16" x14ac:dyDescent="0.5">
      <c r="A36" s="1" t="s">
        <v>17</v>
      </c>
      <c r="B36" s="1" t="s">
        <v>93</v>
      </c>
      <c r="C36" s="1">
        <v>47</v>
      </c>
      <c r="D36" s="1">
        <v>1</v>
      </c>
      <c r="E36" s="1">
        <v>1</v>
      </c>
      <c r="F36" s="1">
        <f t="shared" si="0"/>
        <v>10</v>
      </c>
      <c r="G36" s="5">
        <f t="shared" si="7"/>
        <v>100</v>
      </c>
      <c r="H36" s="1">
        <v>1</v>
      </c>
      <c r="I36" s="1">
        <f t="shared" si="1"/>
        <v>5</v>
      </c>
      <c r="J36" s="5">
        <f t="shared" si="2"/>
        <v>100</v>
      </c>
      <c r="K36" s="1">
        <v>1</v>
      </c>
      <c r="L36" s="5">
        <f t="shared" si="3"/>
        <v>1.6666666666666667</v>
      </c>
      <c r="M36" s="5">
        <f t="shared" si="4"/>
        <v>100</v>
      </c>
      <c r="N36" s="1">
        <v>1</v>
      </c>
      <c r="O36" s="5">
        <f t="shared" si="5"/>
        <v>0.83333333333333337</v>
      </c>
      <c r="P36" s="5">
        <f t="shared" si="6"/>
        <v>100</v>
      </c>
    </row>
    <row r="37" spans="1:16" x14ac:dyDescent="0.5">
      <c r="A37" s="1" t="s">
        <v>38</v>
      </c>
      <c r="B37" s="1" t="s">
        <v>22</v>
      </c>
      <c r="C37" s="1">
        <v>4528</v>
      </c>
      <c r="D37" s="1">
        <v>12</v>
      </c>
      <c r="E37" s="1">
        <v>2</v>
      </c>
      <c r="F37" s="1">
        <f t="shared" si="0"/>
        <v>20</v>
      </c>
      <c r="G37" s="5">
        <f t="shared" si="7"/>
        <v>16.666666666666664</v>
      </c>
      <c r="H37" s="1">
        <v>6</v>
      </c>
      <c r="I37" s="1">
        <f t="shared" si="1"/>
        <v>30</v>
      </c>
      <c r="J37" s="5">
        <f t="shared" si="2"/>
        <v>50</v>
      </c>
      <c r="K37" s="1">
        <v>7</v>
      </c>
      <c r="L37" s="5">
        <f t="shared" si="3"/>
        <v>11.666666666666666</v>
      </c>
      <c r="M37" s="5">
        <f t="shared" si="4"/>
        <v>58.333333333333336</v>
      </c>
      <c r="N37" s="1">
        <v>9</v>
      </c>
      <c r="O37" s="5">
        <f t="shared" si="5"/>
        <v>7.5</v>
      </c>
      <c r="P37" s="5">
        <f t="shared" si="6"/>
        <v>75</v>
      </c>
    </row>
    <row r="38" spans="1:16" x14ac:dyDescent="0.5">
      <c r="A38" s="1" t="s">
        <v>38</v>
      </c>
      <c r="B38" s="1" t="s">
        <v>94</v>
      </c>
      <c r="C38" s="1">
        <v>2184</v>
      </c>
      <c r="D38" s="1">
        <v>1</v>
      </c>
      <c r="E38" s="1">
        <v>1</v>
      </c>
      <c r="F38" s="1">
        <f t="shared" si="0"/>
        <v>10</v>
      </c>
      <c r="G38" s="5">
        <f t="shared" si="7"/>
        <v>100</v>
      </c>
      <c r="H38" s="1">
        <v>1</v>
      </c>
      <c r="I38" s="1">
        <f t="shared" si="1"/>
        <v>5</v>
      </c>
      <c r="J38" s="5">
        <f t="shared" si="2"/>
        <v>100</v>
      </c>
      <c r="K38" s="1">
        <v>1</v>
      </c>
      <c r="L38" s="5">
        <f t="shared" si="3"/>
        <v>1.6666666666666667</v>
      </c>
      <c r="M38" s="5">
        <f t="shared" si="4"/>
        <v>100</v>
      </c>
      <c r="N38" s="1">
        <v>1</v>
      </c>
      <c r="O38" s="5">
        <f t="shared" si="5"/>
        <v>0.83333333333333337</v>
      </c>
      <c r="P38" s="5">
        <f t="shared" si="6"/>
        <v>100</v>
      </c>
    </row>
    <row r="39" spans="1:16" x14ac:dyDescent="0.5">
      <c r="A39" s="1" t="s">
        <v>38</v>
      </c>
      <c r="B39" s="1" t="s">
        <v>39</v>
      </c>
      <c r="C39" s="1">
        <v>1567</v>
      </c>
      <c r="D39" s="1">
        <v>7</v>
      </c>
      <c r="E39" s="1">
        <v>5</v>
      </c>
      <c r="F39" s="1">
        <f t="shared" si="0"/>
        <v>50</v>
      </c>
      <c r="G39" s="5">
        <f t="shared" si="7"/>
        <v>71.428571428571431</v>
      </c>
      <c r="H39" s="1">
        <v>6</v>
      </c>
      <c r="I39" s="1">
        <f t="shared" si="1"/>
        <v>30</v>
      </c>
      <c r="J39" s="5">
        <f t="shared" si="2"/>
        <v>85.714285714285708</v>
      </c>
      <c r="K39" s="1">
        <v>7</v>
      </c>
      <c r="L39" s="5">
        <f t="shared" si="3"/>
        <v>11.666666666666666</v>
      </c>
      <c r="M39" s="5">
        <f t="shared" si="4"/>
        <v>100</v>
      </c>
      <c r="N39" s="1">
        <v>7</v>
      </c>
      <c r="O39" s="5">
        <f t="shared" si="5"/>
        <v>5.833333333333333</v>
      </c>
      <c r="P39" s="5">
        <f t="shared" si="6"/>
        <v>100</v>
      </c>
    </row>
    <row r="40" spans="1:16" x14ac:dyDescent="0.5">
      <c r="A40" s="1" t="s">
        <v>38</v>
      </c>
      <c r="B40" s="1" t="s">
        <v>23</v>
      </c>
      <c r="C40" s="1">
        <v>3803</v>
      </c>
      <c r="D40" s="1">
        <v>13</v>
      </c>
      <c r="E40" s="1">
        <v>1</v>
      </c>
      <c r="F40" s="1">
        <f t="shared" si="0"/>
        <v>10</v>
      </c>
      <c r="G40" s="5">
        <f t="shared" si="7"/>
        <v>7.6923076923076925</v>
      </c>
      <c r="H40" s="1">
        <v>4</v>
      </c>
      <c r="I40" s="1">
        <f t="shared" si="1"/>
        <v>20</v>
      </c>
      <c r="J40" s="5">
        <f t="shared" si="2"/>
        <v>30.76923076923077</v>
      </c>
      <c r="K40" s="1">
        <v>8</v>
      </c>
      <c r="L40" s="5">
        <f t="shared" si="3"/>
        <v>13.333333333333334</v>
      </c>
      <c r="M40" s="5">
        <f t="shared" si="4"/>
        <v>61.53846153846154</v>
      </c>
      <c r="N40" s="1">
        <v>11</v>
      </c>
      <c r="O40" s="5">
        <f t="shared" si="5"/>
        <v>9.1666666666666661</v>
      </c>
      <c r="P40" s="5">
        <f t="shared" si="6"/>
        <v>84.615384615384613</v>
      </c>
    </row>
    <row r="41" spans="1:16" x14ac:dyDescent="0.5">
      <c r="A41" s="1" t="s">
        <v>38</v>
      </c>
      <c r="B41" s="1" t="s">
        <v>21</v>
      </c>
      <c r="C41" s="1">
        <v>2454</v>
      </c>
      <c r="D41" s="1">
        <v>18</v>
      </c>
      <c r="E41" s="1">
        <v>2</v>
      </c>
      <c r="F41" s="1">
        <f t="shared" si="0"/>
        <v>20</v>
      </c>
      <c r="G41" s="5">
        <f t="shared" si="7"/>
        <v>11.111111111111111</v>
      </c>
      <c r="H41" s="1">
        <v>3</v>
      </c>
      <c r="I41" s="1">
        <f t="shared" si="1"/>
        <v>15</v>
      </c>
      <c r="J41" s="5">
        <f t="shared" si="2"/>
        <v>16.666666666666664</v>
      </c>
      <c r="K41" s="1">
        <v>5</v>
      </c>
      <c r="L41" s="5">
        <f t="shared" si="3"/>
        <v>8.3333333333333321</v>
      </c>
      <c r="M41" s="5">
        <f t="shared" si="4"/>
        <v>27.777777777777779</v>
      </c>
      <c r="N41" s="1">
        <v>14</v>
      </c>
      <c r="O41" s="5">
        <f t="shared" si="5"/>
        <v>11.666666666666666</v>
      </c>
      <c r="P41" s="5">
        <f t="shared" si="6"/>
        <v>77.777777777777786</v>
      </c>
    </row>
    <row r="42" spans="1:16" x14ac:dyDescent="0.5">
      <c r="A42" s="1" t="s">
        <v>38</v>
      </c>
      <c r="B42" s="1" t="s">
        <v>116</v>
      </c>
      <c r="C42" s="1">
        <v>695</v>
      </c>
      <c r="D42" s="1">
        <v>1</v>
      </c>
      <c r="E42" s="1">
        <v>1</v>
      </c>
      <c r="F42" s="1">
        <f t="shared" si="0"/>
        <v>10</v>
      </c>
      <c r="G42" s="5">
        <f t="shared" si="7"/>
        <v>100</v>
      </c>
      <c r="H42" s="1">
        <v>1</v>
      </c>
      <c r="I42" s="1">
        <f t="shared" si="1"/>
        <v>5</v>
      </c>
      <c r="J42" s="5">
        <f t="shared" si="2"/>
        <v>100</v>
      </c>
      <c r="K42" s="1">
        <v>1</v>
      </c>
      <c r="L42" s="5">
        <f t="shared" si="3"/>
        <v>1.6666666666666667</v>
      </c>
      <c r="M42" s="5">
        <f t="shared" si="4"/>
        <v>100</v>
      </c>
      <c r="N42" s="1">
        <v>1</v>
      </c>
      <c r="O42" s="5">
        <f t="shared" si="5"/>
        <v>0.83333333333333337</v>
      </c>
      <c r="P42" s="5">
        <f t="shared" si="6"/>
        <v>100</v>
      </c>
    </row>
    <row r="43" spans="1:16" x14ac:dyDescent="0.5">
      <c r="A43" s="1" t="s">
        <v>38</v>
      </c>
      <c r="B43" s="1" t="s">
        <v>114</v>
      </c>
      <c r="C43" s="1">
        <v>336</v>
      </c>
      <c r="D43" s="1">
        <v>1</v>
      </c>
      <c r="E43" s="1">
        <v>1</v>
      </c>
      <c r="F43" s="1">
        <f t="shared" si="0"/>
        <v>10</v>
      </c>
      <c r="G43" s="5">
        <f t="shared" si="7"/>
        <v>100</v>
      </c>
      <c r="H43" s="1">
        <v>1</v>
      </c>
      <c r="I43" s="1">
        <f t="shared" si="1"/>
        <v>5</v>
      </c>
      <c r="J43" s="5">
        <f t="shared" si="2"/>
        <v>100</v>
      </c>
      <c r="K43" s="1">
        <v>1</v>
      </c>
      <c r="L43" s="5">
        <f t="shared" si="3"/>
        <v>1.6666666666666667</v>
      </c>
      <c r="M43" s="5">
        <f t="shared" si="4"/>
        <v>100</v>
      </c>
      <c r="N43" s="1">
        <v>1</v>
      </c>
      <c r="O43" s="5">
        <f t="shared" si="5"/>
        <v>0.83333333333333337</v>
      </c>
      <c r="P43" s="5">
        <f t="shared" si="6"/>
        <v>100</v>
      </c>
    </row>
    <row r="44" spans="1:16" x14ac:dyDescent="0.5">
      <c r="A44" s="1" t="s">
        <v>38</v>
      </c>
      <c r="B44" s="1" t="s">
        <v>54</v>
      </c>
      <c r="C44" s="1">
        <v>3412</v>
      </c>
      <c r="D44" s="1">
        <v>8</v>
      </c>
      <c r="E44" s="1">
        <v>4</v>
      </c>
      <c r="F44" s="1">
        <f t="shared" si="0"/>
        <v>40</v>
      </c>
      <c r="G44" s="5">
        <f t="shared" si="7"/>
        <v>50</v>
      </c>
      <c r="H44" s="1">
        <v>8</v>
      </c>
      <c r="I44" s="1">
        <f t="shared" si="1"/>
        <v>40</v>
      </c>
      <c r="J44" s="5">
        <f t="shared" si="2"/>
        <v>100</v>
      </c>
      <c r="K44" s="1">
        <v>8</v>
      </c>
      <c r="L44" s="5">
        <f t="shared" si="3"/>
        <v>13.333333333333334</v>
      </c>
      <c r="M44" s="5">
        <f t="shared" si="4"/>
        <v>100</v>
      </c>
      <c r="N44" s="1">
        <v>8</v>
      </c>
      <c r="O44" s="5">
        <f t="shared" si="5"/>
        <v>6.666666666666667</v>
      </c>
      <c r="P44" s="5">
        <f t="shared" si="6"/>
        <v>100</v>
      </c>
    </row>
    <row r="45" spans="1:16" x14ac:dyDescent="0.5">
      <c r="A45" s="1" t="s">
        <v>24</v>
      </c>
      <c r="B45" s="1" t="s">
        <v>25</v>
      </c>
      <c r="C45" s="1">
        <v>4080</v>
      </c>
      <c r="D45" s="1">
        <v>8</v>
      </c>
      <c r="E45" s="1">
        <v>2</v>
      </c>
      <c r="F45" s="1">
        <f t="shared" si="0"/>
        <v>20</v>
      </c>
      <c r="G45" s="5">
        <f t="shared" si="7"/>
        <v>25</v>
      </c>
      <c r="H45" s="1">
        <v>3</v>
      </c>
      <c r="I45" s="1">
        <f t="shared" si="1"/>
        <v>15</v>
      </c>
      <c r="J45" s="5">
        <f t="shared" si="2"/>
        <v>37.5</v>
      </c>
      <c r="K45" s="1">
        <v>8</v>
      </c>
      <c r="L45" s="5">
        <f t="shared" si="3"/>
        <v>13.333333333333334</v>
      </c>
      <c r="M45" s="5">
        <f t="shared" si="4"/>
        <v>100</v>
      </c>
      <c r="N45" s="1">
        <v>8</v>
      </c>
      <c r="O45" s="5">
        <f t="shared" si="5"/>
        <v>6.666666666666667</v>
      </c>
      <c r="P45" s="5">
        <f t="shared" si="6"/>
        <v>100</v>
      </c>
    </row>
    <row r="46" spans="1:16" x14ac:dyDescent="0.5">
      <c r="A46" s="1" t="s">
        <v>24</v>
      </c>
      <c r="B46" s="1" t="s">
        <v>115</v>
      </c>
      <c r="C46" s="1">
        <v>1255</v>
      </c>
      <c r="D46" s="1">
        <v>1</v>
      </c>
      <c r="E46" s="1">
        <v>1</v>
      </c>
      <c r="F46" s="1">
        <f t="shared" si="0"/>
        <v>10</v>
      </c>
      <c r="G46" s="5">
        <f t="shared" si="7"/>
        <v>100</v>
      </c>
      <c r="H46" s="1">
        <v>1</v>
      </c>
      <c r="I46" s="1">
        <f t="shared" si="1"/>
        <v>5</v>
      </c>
      <c r="J46" s="5">
        <f t="shared" si="2"/>
        <v>100</v>
      </c>
      <c r="K46" s="1">
        <v>1</v>
      </c>
      <c r="L46" s="5">
        <f t="shared" si="3"/>
        <v>1.6666666666666667</v>
      </c>
      <c r="M46" s="5">
        <f t="shared" si="4"/>
        <v>100</v>
      </c>
      <c r="N46" s="1">
        <v>1</v>
      </c>
      <c r="O46" s="5">
        <f t="shared" si="5"/>
        <v>0.83333333333333337</v>
      </c>
      <c r="P46" s="5">
        <f t="shared" si="6"/>
        <v>100</v>
      </c>
    </row>
    <row r="47" spans="1:16" x14ac:dyDescent="0.5">
      <c r="A47" s="1" t="s">
        <v>24</v>
      </c>
      <c r="B47" s="1" t="s">
        <v>26</v>
      </c>
      <c r="C47" s="1">
        <v>1218</v>
      </c>
      <c r="D47" s="1">
        <v>3</v>
      </c>
      <c r="E47" s="1">
        <v>2</v>
      </c>
      <c r="F47" s="1">
        <f t="shared" si="0"/>
        <v>20</v>
      </c>
      <c r="G47" s="5">
        <f t="shared" si="7"/>
        <v>66.666666666666657</v>
      </c>
      <c r="H47" s="1">
        <v>3</v>
      </c>
      <c r="I47" s="1">
        <f t="shared" si="1"/>
        <v>15</v>
      </c>
      <c r="J47" s="5">
        <f t="shared" si="2"/>
        <v>100</v>
      </c>
      <c r="K47" s="1">
        <v>3</v>
      </c>
      <c r="L47" s="5">
        <f t="shared" si="3"/>
        <v>5</v>
      </c>
      <c r="M47" s="5">
        <f t="shared" si="4"/>
        <v>100</v>
      </c>
      <c r="N47" s="1">
        <v>3</v>
      </c>
      <c r="O47" s="5">
        <f t="shared" si="5"/>
        <v>2.5</v>
      </c>
      <c r="P47" s="5">
        <f t="shared" si="6"/>
        <v>100</v>
      </c>
    </row>
    <row r="48" spans="1:16" x14ac:dyDescent="0.5">
      <c r="A48" s="1" t="s">
        <v>28</v>
      </c>
      <c r="B48" s="1" t="s">
        <v>29</v>
      </c>
      <c r="C48" s="1">
        <v>1285</v>
      </c>
      <c r="D48" s="1">
        <v>3</v>
      </c>
      <c r="E48" s="1">
        <v>1</v>
      </c>
      <c r="F48" s="1">
        <f t="shared" si="0"/>
        <v>10</v>
      </c>
      <c r="G48" s="5">
        <f t="shared" si="7"/>
        <v>33.333333333333329</v>
      </c>
      <c r="H48" s="1">
        <v>3</v>
      </c>
      <c r="I48" s="1">
        <f t="shared" si="1"/>
        <v>15</v>
      </c>
      <c r="J48" s="5">
        <f t="shared" si="2"/>
        <v>100</v>
      </c>
      <c r="K48" s="1">
        <v>3</v>
      </c>
      <c r="L48" s="5">
        <f t="shared" si="3"/>
        <v>5</v>
      </c>
      <c r="M48" s="5">
        <f t="shared" si="4"/>
        <v>100</v>
      </c>
      <c r="N48" s="1">
        <v>3</v>
      </c>
      <c r="O48" s="5">
        <f t="shared" si="5"/>
        <v>2.5</v>
      </c>
      <c r="P48" s="5">
        <f t="shared" si="6"/>
        <v>100</v>
      </c>
    </row>
    <row r="49" spans="1:16" x14ac:dyDescent="0.5">
      <c r="A49" s="1" t="s">
        <v>28</v>
      </c>
      <c r="B49" s="1" t="s">
        <v>30</v>
      </c>
      <c r="C49" s="1">
        <v>687</v>
      </c>
      <c r="D49" s="1">
        <v>8</v>
      </c>
      <c r="E49" s="1">
        <v>3</v>
      </c>
      <c r="F49" s="1">
        <f t="shared" si="0"/>
        <v>30</v>
      </c>
      <c r="G49" s="5">
        <f t="shared" si="7"/>
        <v>37.5</v>
      </c>
      <c r="H49" s="1">
        <v>7</v>
      </c>
      <c r="I49" s="1">
        <f t="shared" si="1"/>
        <v>35</v>
      </c>
      <c r="J49" s="5">
        <f t="shared" si="2"/>
        <v>87.5</v>
      </c>
      <c r="K49" s="1">
        <v>8</v>
      </c>
      <c r="L49" s="5">
        <f t="shared" si="3"/>
        <v>13.333333333333334</v>
      </c>
      <c r="M49" s="5">
        <f t="shared" si="4"/>
        <v>100</v>
      </c>
      <c r="N49" s="1">
        <v>8</v>
      </c>
      <c r="O49" s="5">
        <f t="shared" si="5"/>
        <v>6.666666666666667</v>
      </c>
      <c r="P49" s="5">
        <f t="shared" si="6"/>
        <v>100</v>
      </c>
    </row>
    <row r="50" spans="1:16" x14ac:dyDescent="0.5">
      <c r="A50" s="1" t="s">
        <v>28</v>
      </c>
      <c r="B50" s="1" t="s">
        <v>31</v>
      </c>
      <c r="C50" s="1">
        <v>1516</v>
      </c>
      <c r="D50" s="1">
        <v>4</v>
      </c>
      <c r="E50" s="1">
        <v>1</v>
      </c>
      <c r="F50" s="1">
        <f t="shared" si="0"/>
        <v>10</v>
      </c>
      <c r="G50" s="5">
        <f t="shared" si="7"/>
        <v>25</v>
      </c>
      <c r="H50" s="1">
        <v>4</v>
      </c>
      <c r="I50" s="1">
        <f t="shared" si="1"/>
        <v>20</v>
      </c>
      <c r="J50" s="5">
        <f t="shared" si="2"/>
        <v>100</v>
      </c>
      <c r="K50" s="1">
        <v>4</v>
      </c>
      <c r="L50" s="5">
        <f t="shared" si="3"/>
        <v>6.666666666666667</v>
      </c>
      <c r="M50" s="5">
        <f t="shared" si="4"/>
        <v>100</v>
      </c>
      <c r="N50" s="1">
        <v>4</v>
      </c>
      <c r="O50" s="5">
        <f t="shared" si="5"/>
        <v>3.3333333333333335</v>
      </c>
      <c r="P50" s="5">
        <f t="shared" si="6"/>
        <v>100</v>
      </c>
    </row>
    <row r="51" spans="1:16" x14ac:dyDescent="0.5">
      <c r="A51" s="1" t="s">
        <v>28</v>
      </c>
      <c r="B51" s="1" t="s">
        <v>32</v>
      </c>
      <c r="C51" s="1">
        <v>627</v>
      </c>
      <c r="D51" s="1">
        <v>4</v>
      </c>
      <c r="E51" s="1">
        <v>3</v>
      </c>
      <c r="F51" s="1">
        <f t="shared" si="0"/>
        <v>30</v>
      </c>
      <c r="G51" s="5">
        <f t="shared" si="7"/>
        <v>75</v>
      </c>
      <c r="H51" s="1">
        <v>4</v>
      </c>
      <c r="I51" s="1">
        <f t="shared" si="1"/>
        <v>20</v>
      </c>
      <c r="J51" s="5">
        <f t="shared" si="2"/>
        <v>100</v>
      </c>
      <c r="K51" s="1">
        <v>4</v>
      </c>
      <c r="L51" s="5">
        <f t="shared" si="3"/>
        <v>6.666666666666667</v>
      </c>
      <c r="M51" s="5">
        <f t="shared" si="4"/>
        <v>100</v>
      </c>
      <c r="N51" s="1">
        <v>4</v>
      </c>
      <c r="O51" s="5">
        <f t="shared" si="5"/>
        <v>3.3333333333333335</v>
      </c>
      <c r="P51" s="5">
        <f t="shared" si="6"/>
        <v>100</v>
      </c>
    </row>
    <row r="52" spans="1:16" x14ac:dyDescent="0.5">
      <c r="A52" s="1" t="s">
        <v>28</v>
      </c>
      <c r="B52" s="1" t="s">
        <v>95</v>
      </c>
      <c r="C52" s="1">
        <v>1428</v>
      </c>
      <c r="D52" s="1">
        <v>1</v>
      </c>
      <c r="E52" s="1">
        <v>1</v>
      </c>
      <c r="F52" s="1">
        <f t="shared" si="0"/>
        <v>10</v>
      </c>
      <c r="G52" s="5">
        <f t="shared" si="7"/>
        <v>100</v>
      </c>
      <c r="H52" s="1">
        <v>1</v>
      </c>
      <c r="I52" s="1">
        <f t="shared" si="1"/>
        <v>5</v>
      </c>
      <c r="J52" s="5">
        <f t="shared" si="2"/>
        <v>100</v>
      </c>
      <c r="K52" s="1">
        <v>1</v>
      </c>
      <c r="L52" s="5">
        <f t="shared" si="3"/>
        <v>1.6666666666666667</v>
      </c>
      <c r="M52" s="5">
        <f t="shared" si="4"/>
        <v>100</v>
      </c>
      <c r="N52" s="1">
        <v>1</v>
      </c>
      <c r="O52" s="5">
        <f t="shared" si="5"/>
        <v>0.83333333333333337</v>
      </c>
      <c r="P52" s="5">
        <f t="shared" si="6"/>
        <v>100</v>
      </c>
    </row>
    <row r="53" spans="1:16" x14ac:dyDescent="0.5">
      <c r="A53" s="1" t="s">
        <v>28</v>
      </c>
      <c r="B53" s="1" t="s">
        <v>96</v>
      </c>
      <c r="C53" s="1">
        <v>369</v>
      </c>
      <c r="D53" s="1">
        <v>1</v>
      </c>
      <c r="E53" s="1">
        <v>1</v>
      </c>
      <c r="F53" s="1">
        <f t="shared" si="0"/>
        <v>10</v>
      </c>
      <c r="G53" s="5">
        <f t="shared" si="7"/>
        <v>100</v>
      </c>
      <c r="H53" s="1">
        <v>1</v>
      </c>
      <c r="I53" s="1">
        <f t="shared" si="1"/>
        <v>5</v>
      </c>
      <c r="J53" s="5">
        <f t="shared" si="2"/>
        <v>100</v>
      </c>
      <c r="K53" s="1">
        <v>1</v>
      </c>
      <c r="L53" s="5">
        <f t="shared" si="3"/>
        <v>1.6666666666666667</v>
      </c>
      <c r="M53" s="5">
        <f t="shared" si="4"/>
        <v>100</v>
      </c>
      <c r="N53" s="1">
        <v>1</v>
      </c>
      <c r="O53" s="5">
        <f t="shared" si="5"/>
        <v>0.83333333333333337</v>
      </c>
      <c r="P53" s="5">
        <f t="shared" si="6"/>
        <v>100</v>
      </c>
    </row>
    <row r="54" spans="1:16" x14ac:dyDescent="0.5">
      <c r="A54" s="1" t="s">
        <v>28</v>
      </c>
      <c r="B54" s="1" t="s">
        <v>33</v>
      </c>
      <c r="C54" s="1">
        <v>252</v>
      </c>
      <c r="D54" s="1">
        <v>3</v>
      </c>
      <c r="E54" s="1">
        <v>3</v>
      </c>
      <c r="F54" s="1">
        <f t="shared" si="0"/>
        <v>30</v>
      </c>
      <c r="G54" s="5">
        <f t="shared" si="7"/>
        <v>100</v>
      </c>
      <c r="H54" s="1">
        <v>3</v>
      </c>
      <c r="I54" s="1">
        <f t="shared" si="1"/>
        <v>15</v>
      </c>
      <c r="J54" s="5">
        <f t="shared" si="2"/>
        <v>100</v>
      </c>
      <c r="K54" s="1">
        <v>3</v>
      </c>
      <c r="L54" s="5">
        <f t="shared" si="3"/>
        <v>5</v>
      </c>
      <c r="M54" s="5">
        <f t="shared" si="4"/>
        <v>100</v>
      </c>
      <c r="N54" s="1">
        <v>3</v>
      </c>
      <c r="O54" s="5">
        <f t="shared" si="5"/>
        <v>2.5</v>
      </c>
      <c r="P54" s="5">
        <f t="shared" si="6"/>
        <v>100</v>
      </c>
    </row>
    <row r="55" spans="1:16" x14ac:dyDescent="0.5">
      <c r="A55" s="1" t="s">
        <v>28</v>
      </c>
      <c r="B55" s="1" t="s">
        <v>97</v>
      </c>
      <c r="C55" s="1">
        <v>1983</v>
      </c>
      <c r="D55" s="1">
        <v>1</v>
      </c>
      <c r="E55" s="1">
        <v>1</v>
      </c>
      <c r="F55" s="1">
        <f t="shared" si="0"/>
        <v>10</v>
      </c>
      <c r="G55" s="5">
        <f t="shared" si="7"/>
        <v>100</v>
      </c>
      <c r="H55" s="1">
        <v>1</v>
      </c>
      <c r="I55" s="1">
        <f t="shared" si="1"/>
        <v>5</v>
      </c>
      <c r="J55" s="5">
        <f t="shared" si="2"/>
        <v>100</v>
      </c>
      <c r="K55" s="1">
        <v>1</v>
      </c>
      <c r="L55" s="5">
        <f t="shared" si="3"/>
        <v>1.6666666666666667</v>
      </c>
      <c r="M55" s="5">
        <f t="shared" si="4"/>
        <v>100</v>
      </c>
      <c r="N55" s="1">
        <v>1</v>
      </c>
      <c r="O55" s="5">
        <f t="shared" si="5"/>
        <v>0.83333333333333337</v>
      </c>
      <c r="P55" s="5">
        <f t="shared" si="6"/>
        <v>100</v>
      </c>
    </row>
    <row r="56" spans="1:16" x14ac:dyDescent="0.5">
      <c r="A56" s="1" t="s">
        <v>28</v>
      </c>
      <c r="B56" s="1" t="s">
        <v>102</v>
      </c>
      <c r="C56" s="1">
        <v>132</v>
      </c>
      <c r="D56" s="1">
        <v>1</v>
      </c>
      <c r="E56" s="1">
        <v>1</v>
      </c>
      <c r="F56" s="1">
        <f t="shared" si="0"/>
        <v>10</v>
      </c>
      <c r="G56" s="5">
        <f t="shared" si="7"/>
        <v>100</v>
      </c>
      <c r="H56" s="1">
        <v>1</v>
      </c>
      <c r="I56" s="1">
        <f t="shared" si="1"/>
        <v>5</v>
      </c>
      <c r="J56" s="5">
        <f t="shared" si="2"/>
        <v>100</v>
      </c>
      <c r="K56" s="1">
        <v>1</v>
      </c>
      <c r="L56" s="5">
        <f t="shared" si="3"/>
        <v>1.6666666666666667</v>
      </c>
      <c r="M56" s="5">
        <f t="shared" si="4"/>
        <v>100</v>
      </c>
      <c r="N56" s="1">
        <v>1</v>
      </c>
      <c r="O56" s="5">
        <f t="shared" si="5"/>
        <v>0.83333333333333337</v>
      </c>
      <c r="P56" s="5">
        <f t="shared" si="6"/>
        <v>100</v>
      </c>
    </row>
    <row r="57" spans="1:16" x14ac:dyDescent="0.5">
      <c r="A57" s="1" t="s">
        <v>28</v>
      </c>
      <c r="B57" s="1" t="s">
        <v>34</v>
      </c>
      <c r="C57" s="1">
        <v>277</v>
      </c>
      <c r="D57" s="1">
        <v>2</v>
      </c>
      <c r="E57" s="1">
        <v>1</v>
      </c>
      <c r="F57" s="1">
        <f t="shared" si="0"/>
        <v>10</v>
      </c>
      <c r="G57" s="5">
        <f t="shared" si="7"/>
        <v>50</v>
      </c>
      <c r="H57" s="1">
        <v>2</v>
      </c>
      <c r="I57" s="1">
        <f t="shared" si="1"/>
        <v>10</v>
      </c>
      <c r="J57" s="5">
        <f t="shared" si="2"/>
        <v>100</v>
      </c>
      <c r="K57" s="1">
        <v>2</v>
      </c>
      <c r="L57" s="5">
        <f t="shared" si="3"/>
        <v>3.3333333333333335</v>
      </c>
      <c r="M57" s="5">
        <f t="shared" si="4"/>
        <v>100</v>
      </c>
      <c r="N57" s="1">
        <v>2</v>
      </c>
      <c r="O57" s="5">
        <f t="shared" si="5"/>
        <v>1.6666666666666667</v>
      </c>
      <c r="P57" s="5">
        <f t="shared" si="6"/>
        <v>100</v>
      </c>
    </row>
    <row r="58" spans="1:16" x14ac:dyDescent="0.5">
      <c r="A58" s="1" t="s">
        <v>28</v>
      </c>
      <c r="B58" s="1" t="s">
        <v>98</v>
      </c>
      <c r="C58" s="1">
        <v>659</v>
      </c>
      <c r="D58" s="1">
        <v>1</v>
      </c>
      <c r="E58" s="1">
        <v>1</v>
      </c>
      <c r="F58" s="1">
        <f t="shared" si="0"/>
        <v>10</v>
      </c>
      <c r="G58" s="5">
        <f t="shared" si="7"/>
        <v>100</v>
      </c>
      <c r="H58" s="1">
        <v>1</v>
      </c>
      <c r="I58" s="1">
        <f t="shared" si="1"/>
        <v>5</v>
      </c>
      <c r="J58" s="5">
        <f t="shared" si="2"/>
        <v>100</v>
      </c>
      <c r="K58" s="1">
        <v>1</v>
      </c>
      <c r="L58" s="5">
        <f t="shared" si="3"/>
        <v>1.6666666666666667</v>
      </c>
      <c r="M58" s="5">
        <f t="shared" si="4"/>
        <v>100</v>
      </c>
      <c r="N58" s="1">
        <v>1</v>
      </c>
      <c r="O58" s="5">
        <f t="shared" si="5"/>
        <v>0.83333333333333337</v>
      </c>
      <c r="P58" s="5">
        <f t="shared" si="6"/>
        <v>100</v>
      </c>
    </row>
    <row r="59" spans="1:16" x14ac:dyDescent="0.5">
      <c r="A59" s="1" t="s">
        <v>28</v>
      </c>
      <c r="B59" s="1" t="s">
        <v>99</v>
      </c>
      <c r="C59" s="1">
        <v>617</v>
      </c>
      <c r="D59" s="1">
        <v>1</v>
      </c>
      <c r="E59" s="1">
        <v>1</v>
      </c>
      <c r="F59" s="1">
        <f t="shared" si="0"/>
        <v>10</v>
      </c>
      <c r="G59" s="5">
        <f t="shared" si="7"/>
        <v>100</v>
      </c>
      <c r="H59" s="1">
        <v>1</v>
      </c>
      <c r="I59" s="1">
        <f t="shared" si="1"/>
        <v>5</v>
      </c>
      <c r="J59" s="5">
        <f t="shared" si="2"/>
        <v>100</v>
      </c>
      <c r="K59" s="1">
        <v>1</v>
      </c>
      <c r="L59" s="5">
        <f t="shared" si="3"/>
        <v>1.6666666666666667</v>
      </c>
      <c r="M59" s="5">
        <f t="shared" si="4"/>
        <v>100</v>
      </c>
      <c r="N59" s="1">
        <v>1</v>
      </c>
      <c r="O59" s="5">
        <f t="shared" si="5"/>
        <v>0.83333333333333337</v>
      </c>
      <c r="P59" s="5">
        <f t="shared" si="6"/>
        <v>100</v>
      </c>
    </row>
    <row r="60" spans="1:16" x14ac:dyDescent="0.5">
      <c r="A60" s="1" t="s">
        <v>28</v>
      </c>
      <c r="B60" s="1" t="s">
        <v>101</v>
      </c>
      <c r="C60" s="1">
        <v>201</v>
      </c>
      <c r="D60" s="1">
        <v>1</v>
      </c>
      <c r="E60" s="1">
        <v>1</v>
      </c>
      <c r="F60" s="1">
        <f t="shared" si="0"/>
        <v>10</v>
      </c>
      <c r="G60" s="5">
        <f t="shared" si="7"/>
        <v>100</v>
      </c>
      <c r="H60" s="1">
        <v>1</v>
      </c>
      <c r="I60" s="1">
        <f t="shared" si="1"/>
        <v>5</v>
      </c>
      <c r="J60" s="5">
        <f t="shared" si="2"/>
        <v>100</v>
      </c>
      <c r="K60" s="1">
        <v>1</v>
      </c>
      <c r="L60" s="5">
        <f t="shared" si="3"/>
        <v>1.6666666666666667</v>
      </c>
      <c r="M60" s="5">
        <f t="shared" si="4"/>
        <v>100</v>
      </c>
      <c r="N60" s="1">
        <v>1</v>
      </c>
      <c r="O60" s="5">
        <f t="shared" si="5"/>
        <v>0.83333333333333337</v>
      </c>
      <c r="P60" s="5">
        <f t="shared" si="6"/>
        <v>100</v>
      </c>
    </row>
    <row r="61" spans="1:16" x14ac:dyDescent="0.5">
      <c r="A61" s="1" t="s">
        <v>28</v>
      </c>
      <c r="B61" s="1" t="s">
        <v>100</v>
      </c>
      <c r="C61" s="1">
        <v>324</v>
      </c>
      <c r="D61" s="1">
        <v>1</v>
      </c>
      <c r="E61" s="1">
        <v>1</v>
      </c>
      <c r="F61" s="1">
        <f t="shared" si="0"/>
        <v>10</v>
      </c>
      <c r="G61" s="5">
        <f t="shared" si="7"/>
        <v>100</v>
      </c>
      <c r="H61" s="1">
        <v>1</v>
      </c>
      <c r="I61" s="1">
        <f t="shared" si="1"/>
        <v>5</v>
      </c>
      <c r="J61" s="5">
        <f t="shared" si="2"/>
        <v>100</v>
      </c>
      <c r="K61" s="1">
        <v>1</v>
      </c>
      <c r="L61" s="5">
        <f t="shared" si="3"/>
        <v>1.6666666666666667</v>
      </c>
      <c r="M61" s="5">
        <f t="shared" si="4"/>
        <v>100</v>
      </c>
      <c r="N61" s="1">
        <v>1</v>
      </c>
      <c r="O61" s="5">
        <f t="shared" si="5"/>
        <v>0.83333333333333337</v>
      </c>
      <c r="P61" s="5">
        <f t="shared" si="6"/>
        <v>100</v>
      </c>
    </row>
    <row r="62" spans="1:16" x14ac:dyDescent="0.5">
      <c r="A62" s="1" t="s">
        <v>28</v>
      </c>
      <c r="B62" s="1" t="s">
        <v>103</v>
      </c>
      <c r="C62" s="1">
        <v>589</v>
      </c>
      <c r="D62" s="1">
        <v>1</v>
      </c>
      <c r="E62" s="1">
        <v>1</v>
      </c>
      <c r="F62" s="1">
        <f t="shared" si="0"/>
        <v>10</v>
      </c>
      <c r="G62" s="5">
        <f t="shared" si="7"/>
        <v>100</v>
      </c>
      <c r="H62" s="1">
        <v>1</v>
      </c>
      <c r="I62" s="1">
        <f t="shared" si="1"/>
        <v>5</v>
      </c>
      <c r="J62" s="5">
        <f t="shared" si="2"/>
        <v>100</v>
      </c>
      <c r="K62" s="1">
        <v>1</v>
      </c>
      <c r="L62" s="5">
        <f t="shared" si="3"/>
        <v>1.6666666666666667</v>
      </c>
      <c r="M62" s="5">
        <f t="shared" si="4"/>
        <v>100</v>
      </c>
      <c r="N62" s="1">
        <v>1</v>
      </c>
      <c r="O62" s="5">
        <f t="shared" si="5"/>
        <v>0.83333333333333337</v>
      </c>
      <c r="P62" s="5">
        <f t="shared" si="6"/>
        <v>100</v>
      </c>
    </row>
    <row r="63" spans="1:16" x14ac:dyDescent="0.5">
      <c r="A63" s="1" t="s">
        <v>28</v>
      </c>
      <c r="B63" s="1" t="s">
        <v>104</v>
      </c>
      <c r="C63" s="1">
        <v>127</v>
      </c>
      <c r="D63" s="1">
        <v>1</v>
      </c>
      <c r="E63" s="1">
        <v>1</v>
      </c>
      <c r="F63" s="1">
        <f t="shared" si="0"/>
        <v>10</v>
      </c>
      <c r="G63" s="5">
        <f t="shared" si="7"/>
        <v>100</v>
      </c>
      <c r="H63" s="1">
        <v>1</v>
      </c>
      <c r="I63" s="1">
        <f t="shared" si="1"/>
        <v>5</v>
      </c>
      <c r="J63" s="5">
        <f t="shared" si="2"/>
        <v>100</v>
      </c>
      <c r="K63" s="1">
        <v>1</v>
      </c>
      <c r="L63" s="5">
        <f t="shared" si="3"/>
        <v>1.6666666666666667</v>
      </c>
      <c r="M63" s="5">
        <f t="shared" si="4"/>
        <v>100</v>
      </c>
      <c r="N63" s="1">
        <v>1</v>
      </c>
      <c r="O63" s="5">
        <f t="shared" si="5"/>
        <v>0.83333333333333337</v>
      </c>
      <c r="P63" s="5">
        <f t="shared" si="6"/>
        <v>100</v>
      </c>
    </row>
    <row r="64" spans="1:16" x14ac:dyDescent="0.5">
      <c r="A64" s="1" t="s">
        <v>28</v>
      </c>
      <c r="B64" s="1" t="s">
        <v>105</v>
      </c>
      <c r="C64" s="1">
        <v>246</v>
      </c>
      <c r="D64" s="1">
        <v>1</v>
      </c>
      <c r="E64" s="1">
        <v>1</v>
      </c>
      <c r="F64" s="1">
        <f t="shared" si="0"/>
        <v>10</v>
      </c>
      <c r="G64" s="5">
        <f t="shared" si="7"/>
        <v>100</v>
      </c>
      <c r="H64" s="1">
        <v>1</v>
      </c>
      <c r="I64" s="1">
        <f t="shared" si="1"/>
        <v>5</v>
      </c>
      <c r="J64" s="5">
        <f t="shared" si="2"/>
        <v>100</v>
      </c>
      <c r="K64" s="1">
        <v>1</v>
      </c>
      <c r="L64" s="5">
        <f t="shared" si="3"/>
        <v>1.6666666666666667</v>
      </c>
      <c r="M64" s="5">
        <f t="shared" si="4"/>
        <v>100</v>
      </c>
      <c r="N64" s="1">
        <v>1</v>
      </c>
      <c r="O64" s="5">
        <f t="shared" si="5"/>
        <v>0.83333333333333337</v>
      </c>
      <c r="P64" s="5">
        <f t="shared" si="6"/>
        <v>100</v>
      </c>
    </row>
    <row r="65" spans="1:16" x14ac:dyDescent="0.5">
      <c r="A65" s="1" t="s">
        <v>28</v>
      </c>
      <c r="B65" s="1" t="s">
        <v>106</v>
      </c>
      <c r="C65" s="1">
        <v>402</v>
      </c>
      <c r="D65" s="1">
        <v>1</v>
      </c>
      <c r="E65" s="1">
        <v>1</v>
      </c>
      <c r="F65" s="1">
        <f t="shared" si="0"/>
        <v>10</v>
      </c>
      <c r="G65" s="5">
        <f t="shared" si="7"/>
        <v>100</v>
      </c>
      <c r="H65" s="1">
        <v>1</v>
      </c>
      <c r="I65" s="1">
        <f t="shared" si="1"/>
        <v>5</v>
      </c>
      <c r="J65" s="5">
        <f t="shared" si="2"/>
        <v>100</v>
      </c>
      <c r="K65" s="1">
        <v>1</v>
      </c>
      <c r="L65" s="5">
        <f t="shared" si="3"/>
        <v>1.6666666666666667</v>
      </c>
      <c r="M65" s="5">
        <f t="shared" si="4"/>
        <v>100</v>
      </c>
      <c r="N65" s="1">
        <v>1</v>
      </c>
      <c r="O65" s="5">
        <f t="shared" si="5"/>
        <v>0.83333333333333337</v>
      </c>
      <c r="P65" s="5">
        <f t="shared" si="6"/>
        <v>100</v>
      </c>
    </row>
    <row r="66" spans="1:16" x14ac:dyDescent="0.5">
      <c r="A66" s="1" t="s">
        <v>40</v>
      </c>
      <c r="B66" s="1" t="s">
        <v>41</v>
      </c>
      <c r="C66" s="1">
        <v>1997</v>
      </c>
      <c r="D66" s="1">
        <v>7</v>
      </c>
      <c r="E66" s="1">
        <v>7</v>
      </c>
      <c r="F66" s="1">
        <f t="shared" si="0"/>
        <v>70</v>
      </c>
      <c r="G66" s="5">
        <f t="shared" si="7"/>
        <v>100</v>
      </c>
      <c r="H66" s="1">
        <v>7</v>
      </c>
      <c r="I66" s="1">
        <f t="shared" si="1"/>
        <v>35</v>
      </c>
      <c r="J66" s="5">
        <f t="shared" si="2"/>
        <v>100</v>
      </c>
      <c r="K66" s="1">
        <v>7</v>
      </c>
      <c r="L66" s="5">
        <f t="shared" si="3"/>
        <v>11.666666666666666</v>
      </c>
      <c r="M66" s="5">
        <f t="shared" si="4"/>
        <v>100</v>
      </c>
      <c r="N66" s="1">
        <v>7</v>
      </c>
      <c r="O66" s="5">
        <f t="shared" si="5"/>
        <v>5.833333333333333</v>
      </c>
      <c r="P66" s="5">
        <f t="shared" si="6"/>
        <v>100</v>
      </c>
    </row>
    <row r="67" spans="1:16" x14ac:dyDescent="0.5">
      <c r="A67" s="1" t="s">
        <v>40</v>
      </c>
      <c r="B67" s="1" t="s">
        <v>42</v>
      </c>
      <c r="C67" s="1">
        <v>513</v>
      </c>
      <c r="D67" s="1">
        <v>2</v>
      </c>
      <c r="E67" s="1">
        <v>2</v>
      </c>
      <c r="F67" s="1">
        <f t="shared" si="0"/>
        <v>20</v>
      </c>
      <c r="G67" s="5">
        <f t="shared" si="7"/>
        <v>100</v>
      </c>
      <c r="H67" s="1">
        <v>2</v>
      </c>
      <c r="I67" s="1">
        <f t="shared" si="1"/>
        <v>10</v>
      </c>
      <c r="J67" s="5">
        <f t="shared" si="2"/>
        <v>100</v>
      </c>
      <c r="K67" s="1">
        <v>2</v>
      </c>
      <c r="L67" s="5">
        <f t="shared" si="3"/>
        <v>3.3333333333333335</v>
      </c>
      <c r="M67" s="5">
        <f t="shared" si="4"/>
        <v>100</v>
      </c>
      <c r="N67" s="1">
        <v>2</v>
      </c>
      <c r="O67" s="5">
        <f t="shared" si="5"/>
        <v>1.6666666666666667</v>
      </c>
      <c r="P67" s="5">
        <f t="shared" si="6"/>
        <v>100</v>
      </c>
    </row>
    <row r="68" spans="1:16" x14ac:dyDescent="0.5">
      <c r="A68" s="1" t="s">
        <v>40</v>
      </c>
      <c r="B68" s="1" t="s">
        <v>118</v>
      </c>
      <c r="C68" s="1">
        <v>1423</v>
      </c>
      <c r="D68" s="1">
        <v>1</v>
      </c>
      <c r="E68" s="1">
        <v>1</v>
      </c>
      <c r="F68" s="1">
        <f t="shared" si="0"/>
        <v>10</v>
      </c>
      <c r="G68" s="5">
        <f t="shared" si="7"/>
        <v>100</v>
      </c>
      <c r="H68" s="1">
        <v>1</v>
      </c>
      <c r="I68" s="1">
        <f t="shared" si="1"/>
        <v>5</v>
      </c>
      <c r="J68" s="5">
        <f t="shared" si="2"/>
        <v>100</v>
      </c>
      <c r="K68" s="1">
        <v>1</v>
      </c>
      <c r="L68" s="5">
        <f t="shared" si="3"/>
        <v>1.6666666666666667</v>
      </c>
      <c r="M68" s="5">
        <f t="shared" si="4"/>
        <v>100</v>
      </c>
      <c r="N68" s="1">
        <v>1</v>
      </c>
      <c r="O68" s="5">
        <f t="shared" si="5"/>
        <v>0.83333333333333337</v>
      </c>
      <c r="P68" s="5">
        <f t="shared" si="6"/>
        <v>100</v>
      </c>
    </row>
    <row r="69" spans="1:16" x14ac:dyDescent="0.5">
      <c r="A69" s="1" t="s">
        <v>43</v>
      </c>
      <c r="B69" s="1" t="s">
        <v>44</v>
      </c>
      <c r="C69" s="1">
        <v>918</v>
      </c>
      <c r="D69" s="1">
        <v>8</v>
      </c>
      <c r="E69" s="1">
        <v>7</v>
      </c>
      <c r="F69" s="1">
        <f t="shared" si="0"/>
        <v>70</v>
      </c>
      <c r="G69" s="5">
        <f t="shared" si="7"/>
        <v>87.5</v>
      </c>
      <c r="H69" s="1">
        <v>7</v>
      </c>
      <c r="I69" s="1">
        <f t="shared" si="1"/>
        <v>35</v>
      </c>
      <c r="J69" s="5">
        <f t="shared" si="2"/>
        <v>87.5</v>
      </c>
      <c r="K69" s="1">
        <v>8</v>
      </c>
      <c r="L69" s="5">
        <f t="shared" si="3"/>
        <v>13.333333333333334</v>
      </c>
      <c r="M69" s="5">
        <f t="shared" si="4"/>
        <v>100</v>
      </c>
      <c r="N69" s="1">
        <v>8</v>
      </c>
      <c r="O69" s="5">
        <f t="shared" si="5"/>
        <v>6.666666666666667</v>
      </c>
      <c r="P69" s="5">
        <f t="shared" si="6"/>
        <v>100</v>
      </c>
    </row>
    <row r="70" spans="1:16" x14ac:dyDescent="0.5">
      <c r="A70" s="1" t="s">
        <v>43</v>
      </c>
      <c r="B70" s="1" t="s">
        <v>45</v>
      </c>
      <c r="C70" s="1">
        <v>939</v>
      </c>
      <c r="D70" s="1">
        <v>2</v>
      </c>
      <c r="E70" s="1">
        <v>2</v>
      </c>
      <c r="F70" s="1">
        <f t="shared" si="0"/>
        <v>20</v>
      </c>
      <c r="G70" s="5">
        <f t="shared" si="7"/>
        <v>100</v>
      </c>
      <c r="H70" s="1">
        <v>2</v>
      </c>
      <c r="I70" s="1">
        <f t="shared" si="1"/>
        <v>10</v>
      </c>
      <c r="J70" s="5">
        <f t="shared" si="2"/>
        <v>100</v>
      </c>
      <c r="K70" s="1">
        <v>2</v>
      </c>
      <c r="L70" s="5">
        <f t="shared" si="3"/>
        <v>3.3333333333333335</v>
      </c>
      <c r="M70" s="5">
        <f t="shared" si="4"/>
        <v>100</v>
      </c>
      <c r="N70" s="1">
        <v>2</v>
      </c>
      <c r="O70" s="5">
        <f t="shared" si="5"/>
        <v>1.6666666666666667</v>
      </c>
      <c r="P70" s="5">
        <f t="shared" si="6"/>
        <v>100</v>
      </c>
    </row>
    <row r="71" spans="1:16" x14ac:dyDescent="0.5">
      <c r="A71" s="1" t="s">
        <v>43</v>
      </c>
      <c r="B71" s="1" t="s">
        <v>120</v>
      </c>
      <c r="C71" s="1">
        <v>160</v>
      </c>
      <c r="D71" s="1">
        <v>1</v>
      </c>
      <c r="E71" s="1">
        <v>1</v>
      </c>
      <c r="F71" s="1">
        <f t="shared" si="0"/>
        <v>10</v>
      </c>
      <c r="G71" s="5">
        <f t="shared" si="7"/>
        <v>100</v>
      </c>
      <c r="H71" s="1">
        <v>1</v>
      </c>
      <c r="I71" s="1">
        <f t="shared" si="1"/>
        <v>5</v>
      </c>
      <c r="J71" s="5">
        <f t="shared" si="2"/>
        <v>100</v>
      </c>
      <c r="K71" s="1">
        <v>1</v>
      </c>
      <c r="L71" s="5">
        <f t="shared" si="3"/>
        <v>1.6666666666666667</v>
      </c>
      <c r="M71" s="5">
        <f t="shared" si="4"/>
        <v>100</v>
      </c>
      <c r="N71" s="1">
        <v>1</v>
      </c>
      <c r="O71" s="5">
        <f t="shared" si="5"/>
        <v>0.83333333333333337</v>
      </c>
      <c r="P71" s="5">
        <f t="shared" si="6"/>
        <v>100</v>
      </c>
    </row>
    <row r="72" spans="1:16" x14ac:dyDescent="0.5">
      <c r="A72" s="1" t="s">
        <v>43</v>
      </c>
      <c r="B72" s="1" t="s">
        <v>137</v>
      </c>
      <c r="C72" s="1">
        <v>3890</v>
      </c>
      <c r="D72" s="1">
        <v>3</v>
      </c>
      <c r="E72" s="1">
        <v>3</v>
      </c>
      <c r="F72" s="1">
        <f t="shared" si="0"/>
        <v>30</v>
      </c>
      <c r="G72" s="5">
        <f t="shared" si="7"/>
        <v>100</v>
      </c>
      <c r="H72" s="1">
        <v>3</v>
      </c>
      <c r="I72" s="1">
        <f t="shared" si="1"/>
        <v>15</v>
      </c>
      <c r="J72" s="5">
        <f t="shared" si="2"/>
        <v>100</v>
      </c>
      <c r="K72" s="1">
        <v>3</v>
      </c>
      <c r="L72" s="5">
        <f t="shared" si="3"/>
        <v>5</v>
      </c>
      <c r="M72" s="5">
        <f t="shared" si="4"/>
        <v>100</v>
      </c>
      <c r="N72" s="1">
        <v>3</v>
      </c>
      <c r="O72" s="5">
        <f t="shared" si="5"/>
        <v>2.5</v>
      </c>
      <c r="P72" s="5">
        <f t="shared" si="6"/>
        <v>100</v>
      </c>
    </row>
    <row r="73" spans="1:16" x14ac:dyDescent="0.5">
      <c r="A73" s="1" t="s">
        <v>43</v>
      </c>
      <c r="B73" s="1" t="s">
        <v>123</v>
      </c>
      <c r="C73" s="1">
        <v>337</v>
      </c>
      <c r="D73" s="1">
        <v>1</v>
      </c>
      <c r="E73" s="1">
        <v>1</v>
      </c>
      <c r="F73" s="1">
        <f t="shared" si="0"/>
        <v>10</v>
      </c>
      <c r="G73" s="5">
        <f t="shared" si="7"/>
        <v>100</v>
      </c>
      <c r="H73" s="1">
        <v>1</v>
      </c>
      <c r="I73" s="1">
        <f t="shared" si="1"/>
        <v>5</v>
      </c>
      <c r="J73" s="5">
        <f t="shared" si="2"/>
        <v>100</v>
      </c>
      <c r="K73" s="1">
        <v>1</v>
      </c>
      <c r="L73" s="5">
        <f t="shared" si="3"/>
        <v>1.6666666666666667</v>
      </c>
      <c r="M73" s="5">
        <f t="shared" si="4"/>
        <v>100</v>
      </c>
      <c r="N73" s="1">
        <v>1</v>
      </c>
      <c r="O73" s="5">
        <f t="shared" si="5"/>
        <v>0.83333333333333337</v>
      </c>
      <c r="P73" s="5">
        <f t="shared" si="6"/>
        <v>100</v>
      </c>
    </row>
    <row r="74" spans="1:16" x14ac:dyDescent="0.5">
      <c r="A74" s="1" t="s">
        <v>43</v>
      </c>
      <c r="B74" s="1" t="s">
        <v>124</v>
      </c>
      <c r="C74" s="1">
        <v>1265</v>
      </c>
      <c r="D74" s="1">
        <v>1</v>
      </c>
      <c r="E74" s="1">
        <v>1</v>
      </c>
      <c r="F74" s="1">
        <f t="shared" si="0"/>
        <v>10</v>
      </c>
      <c r="G74" s="5">
        <f t="shared" si="7"/>
        <v>100</v>
      </c>
      <c r="H74" s="1">
        <v>1</v>
      </c>
      <c r="I74" s="1">
        <f t="shared" si="1"/>
        <v>5</v>
      </c>
      <c r="J74" s="5">
        <f t="shared" si="2"/>
        <v>100</v>
      </c>
      <c r="K74" s="1">
        <v>1</v>
      </c>
      <c r="L74" s="5">
        <f t="shared" si="3"/>
        <v>1.6666666666666667</v>
      </c>
      <c r="M74" s="5">
        <f t="shared" si="4"/>
        <v>100</v>
      </c>
      <c r="N74" s="1">
        <v>1</v>
      </c>
      <c r="O74" s="5">
        <f t="shared" si="5"/>
        <v>0.83333333333333337</v>
      </c>
      <c r="P74" s="5">
        <f t="shared" si="6"/>
        <v>100</v>
      </c>
    </row>
    <row r="75" spans="1:16" x14ac:dyDescent="0.5">
      <c r="A75" s="1" t="s">
        <v>43</v>
      </c>
      <c r="B75" s="1" t="s">
        <v>125</v>
      </c>
      <c r="C75" s="1">
        <v>618</v>
      </c>
      <c r="D75" s="1">
        <v>1</v>
      </c>
      <c r="E75" s="1">
        <v>1</v>
      </c>
      <c r="F75" s="1">
        <f t="shared" si="0"/>
        <v>10</v>
      </c>
      <c r="G75" s="5">
        <f t="shared" si="7"/>
        <v>100</v>
      </c>
      <c r="H75" s="1">
        <v>1</v>
      </c>
      <c r="I75" s="1">
        <f t="shared" si="1"/>
        <v>5</v>
      </c>
      <c r="J75" s="5">
        <f t="shared" si="2"/>
        <v>100</v>
      </c>
      <c r="K75" s="1">
        <v>1</v>
      </c>
      <c r="L75" s="5">
        <f t="shared" si="3"/>
        <v>1.6666666666666667</v>
      </c>
      <c r="M75" s="5">
        <f t="shared" si="4"/>
        <v>100</v>
      </c>
      <c r="N75" s="1">
        <v>1</v>
      </c>
      <c r="O75" s="5">
        <f t="shared" si="5"/>
        <v>0.83333333333333337</v>
      </c>
      <c r="P75" s="5">
        <f t="shared" si="6"/>
        <v>100</v>
      </c>
    </row>
    <row r="76" spans="1:16" x14ac:dyDescent="0.5">
      <c r="A76" s="1" t="s">
        <v>43</v>
      </c>
      <c r="B76" s="1" t="s">
        <v>126</v>
      </c>
      <c r="C76" s="1">
        <v>312</v>
      </c>
      <c r="D76" s="1">
        <v>1</v>
      </c>
      <c r="E76" s="1">
        <v>1</v>
      </c>
      <c r="F76" s="1">
        <f t="shared" si="0"/>
        <v>10</v>
      </c>
      <c r="G76" s="5">
        <f t="shared" si="7"/>
        <v>100</v>
      </c>
      <c r="H76" s="1">
        <v>1</v>
      </c>
      <c r="I76" s="1">
        <f t="shared" si="1"/>
        <v>5</v>
      </c>
      <c r="J76" s="5">
        <f t="shared" si="2"/>
        <v>100</v>
      </c>
      <c r="K76" s="1">
        <v>1</v>
      </c>
      <c r="L76" s="5">
        <f t="shared" si="3"/>
        <v>1.6666666666666667</v>
      </c>
      <c r="M76" s="5">
        <f t="shared" si="4"/>
        <v>100</v>
      </c>
      <c r="N76" s="1">
        <v>1</v>
      </c>
      <c r="O76" s="5">
        <f t="shared" si="5"/>
        <v>0.83333333333333337</v>
      </c>
      <c r="P76" s="5">
        <f t="shared" si="6"/>
        <v>100</v>
      </c>
    </row>
    <row r="77" spans="1:16" x14ac:dyDescent="0.5">
      <c r="A77" s="1" t="s">
        <v>43</v>
      </c>
      <c r="B77" s="1" t="s">
        <v>127</v>
      </c>
      <c r="C77" s="1">
        <v>803</v>
      </c>
      <c r="D77" s="1">
        <v>1</v>
      </c>
      <c r="E77" s="1">
        <v>1</v>
      </c>
      <c r="F77" s="1">
        <f t="shared" si="0"/>
        <v>10</v>
      </c>
      <c r="G77" s="5">
        <f t="shared" si="7"/>
        <v>100</v>
      </c>
      <c r="H77" s="1">
        <v>1</v>
      </c>
      <c r="I77" s="1">
        <f t="shared" si="1"/>
        <v>5</v>
      </c>
      <c r="J77" s="5">
        <f t="shared" si="2"/>
        <v>100</v>
      </c>
      <c r="K77" s="1">
        <v>1</v>
      </c>
      <c r="L77" s="5">
        <f t="shared" si="3"/>
        <v>1.6666666666666667</v>
      </c>
      <c r="M77" s="5">
        <f t="shared" si="4"/>
        <v>100</v>
      </c>
      <c r="N77" s="1">
        <v>1</v>
      </c>
      <c r="O77" s="5">
        <f t="shared" si="5"/>
        <v>0.83333333333333337</v>
      </c>
      <c r="P77" s="5">
        <f t="shared" si="6"/>
        <v>100</v>
      </c>
    </row>
    <row r="78" spans="1:16" x14ac:dyDescent="0.5">
      <c r="A78" s="1" t="s">
        <v>43</v>
      </c>
      <c r="B78" s="1" t="s">
        <v>129</v>
      </c>
      <c r="C78" s="1">
        <v>263</v>
      </c>
      <c r="D78" s="1">
        <v>1</v>
      </c>
      <c r="E78" s="1">
        <v>1</v>
      </c>
      <c r="F78" s="1">
        <f t="shared" si="0"/>
        <v>10</v>
      </c>
      <c r="G78" s="5">
        <f t="shared" si="7"/>
        <v>100</v>
      </c>
      <c r="H78" s="1">
        <v>1</v>
      </c>
      <c r="I78" s="1">
        <f t="shared" si="1"/>
        <v>5</v>
      </c>
      <c r="J78" s="5">
        <f t="shared" si="2"/>
        <v>100</v>
      </c>
      <c r="K78" s="1">
        <v>1</v>
      </c>
      <c r="L78" s="5">
        <f t="shared" si="3"/>
        <v>1.6666666666666667</v>
      </c>
      <c r="M78" s="5">
        <f t="shared" si="4"/>
        <v>100</v>
      </c>
      <c r="N78" s="1">
        <v>1</v>
      </c>
      <c r="O78" s="5">
        <f t="shared" si="5"/>
        <v>0.83333333333333337</v>
      </c>
      <c r="P78" s="5">
        <f t="shared" si="6"/>
        <v>100</v>
      </c>
    </row>
    <row r="79" spans="1:16" x14ac:dyDescent="0.5">
      <c r="A79" s="1" t="s">
        <v>43</v>
      </c>
      <c r="B79" s="1" t="s">
        <v>47</v>
      </c>
      <c r="C79" s="1">
        <v>750</v>
      </c>
      <c r="D79" s="1">
        <v>4</v>
      </c>
      <c r="E79" s="1">
        <v>4</v>
      </c>
      <c r="F79" s="1">
        <f t="shared" si="0"/>
        <v>40</v>
      </c>
      <c r="G79" s="5">
        <f t="shared" si="7"/>
        <v>100</v>
      </c>
      <c r="H79" s="1">
        <v>4</v>
      </c>
      <c r="I79" s="1">
        <f t="shared" si="1"/>
        <v>20</v>
      </c>
      <c r="J79" s="5">
        <f t="shared" si="2"/>
        <v>100</v>
      </c>
      <c r="K79" s="1">
        <v>4</v>
      </c>
      <c r="L79" s="5">
        <f t="shared" si="3"/>
        <v>6.666666666666667</v>
      </c>
      <c r="M79" s="5">
        <f t="shared" si="4"/>
        <v>100</v>
      </c>
      <c r="N79" s="1">
        <v>4</v>
      </c>
      <c r="O79" s="5">
        <f t="shared" si="5"/>
        <v>3.3333333333333335</v>
      </c>
      <c r="P79" s="5">
        <f t="shared" si="6"/>
        <v>100</v>
      </c>
    </row>
    <row r="80" spans="1:16" x14ac:dyDescent="0.5">
      <c r="A80" s="1" t="s">
        <v>43</v>
      </c>
      <c r="B80" s="1" t="s">
        <v>119</v>
      </c>
      <c r="C80" s="1">
        <v>911</v>
      </c>
      <c r="D80" s="1">
        <v>1</v>
      </c>
      <c r="E80" s="1">
        <v>1</v>
      </c>
      <c r="F80" s="1">
        <f t="shared" si="0"/>
        <v>10</v>
      </c>
      <c r="G80" s="5">
        <f t="shared" si="7"/>
        <v>100</v>
      </c>
      <c r="H80" s="1">
        <v>1</v>
      </c>
      <c r="I80" s="1">
        <f t="shared" si="1"/>
        <v>5</v>
      </c>
      <c r="J80" s="5">
        <f t="shared" si="2"/>
        <v>100</v>
      </c>
      <c r="K80" s="1">
        <v>1</v>
      </c>
      <c r="L80" s="5">
        <f t="shared" si="3"/>
        <v>1.6666666666666667</v>
      </c>
      <c r="M80" s="5">
        <f t="shared" si="4"/>
        <v>100</v>
      </c>
      <c r="N80" s="1">
        <v>1</v>
      </c>
      <c r="O80" s="5">
        <f t="shared" si="5"/>
        <v>0.83333333333333337</v>
      </c>
      <c r="P80" s="5">
        <f t="shared" si="6"/>
        <v>100</v>
      </c>
    </row>
    <row r="81" spans="1:16" x14ac:dyDescent="0.5">
      <c r="A81" s="1" t="s">
        <v>43</v>
      </c>
      <c r="B81" s="1" t="s">
        <v>121</v>
      </c>
      <c r="C81" s="1">
        <v>719</v>
      </c>
      <c r="D81" s="1">
        <v>1</v>
      </c>
      <c r="E81" s="1">
        <v>1</v>
      </c>
      <c r="F81" s="1">
        <f t="shared" si="0"/>
        <v>10</v>
      </c>
      <c r="G81" s="5">
        <f t="shared" si="7"/>
        <v>100</v>
      </c>
      <c r="H81" s="1">
        <v>1</v>
      </c>
      <c r="I81" s="1">
        <f t="shared" si="1"/>
        <v>5</v>
      </c>
      <c r="J81" s="5">
        <f t="shared" si="2"/>
        <v>100</v>
      </c>
      <c r="K81" s="1">
        <v>1</v>
      </c>
      <c r="L81" s="5">
        <f t="shared" si="3"/>
        <v>1.6666666666666667</v>
      </c>
      <c r="M81" s="5">
        <f t="shared" si="4"/>
        <v>100</v>
      </c>
      <c r="N81" s="1">
        <v>1</v>
      </c>
      <c r="O81" s="5">
        <f t="shared" si="5"/>
        <v>0.83333333333333337</v>
      </c>
      <c r="P81" s="5">
        <f t="shared" si="6"/>
        <v>100</v>
      </c>
    </row>
    <row r="82" spans="1:16" x14ac:dyDescent="0.5">
      <c r="A82" s="1" t="s">
        <v>43</v>
      </c>
      <c r="B82" s="1" t="s">
        <v>128</v>
      </c>
      <c r="C82" s="1">
        <v>206</v>
      </c>
      <c r="D82" s="1">
        <v>1</v>
      </c>
      <c r="E82" s="1">
        <v>1</v>
      </c>
      <c r="F82" s="1">
        <f t="shared" si="0"/>
        <v>10</v>
      </c>
      <c r="G82" s="5">
        <f t="shared" si="7"/>
        <v>100</v>
      </c>
      <c r="H82" s="1">
        <v>1</v>
      </c>
      <c r="I82" s="1">
        <f t="shared" si="1"/>
        <v>5</v>
      </c>
      <c r="J82" s="5">
        <f t="shared" si="2"/>
        <v>100</v>
      </c>
      <c r="K82" s="1">
        <v>1</v>
      </c>
      <c r="L82" s="5">
        <f t="shared" si="3"/>
        <v>1.6666666666666667</v>
      </c>
      <c r="M82" s="5">
        <f t="shared" si="4"/>
        <v>100</v>
      </c>
      <c r="N82" s="1">
        <v>1</v>
      </c>
      <c r="O82" s="5">
        <f t="shared" si="5"/>
        <v>0.83333333333333337</v>
      </c>
      <c r="P82" s="5">
        <f t="shared" si="6"/>
        <v>100</v>
      </c>
    </row>
    <row r="83" spans="1:16" x14ac:dyDescent="0.5">
      <c r="A83" s="1" t="s">
        <v>43</v>
      </c>
      <c r="B83" s="1" t="s">
        <v>48</v>
      </c>
      <c r="C83" s="1">
        <v>143</v>
      </c>
      <c r="D83" s="1">
        <v>5</v>
      </c>
      <c r="E83" s="1">
        <v>5</v>
      </c>
      <c r="F83" s="1">
        <f t="shared" si="0"/>
        <v>50</v>
      </c>
      <c r="G83" s="5">
        <f t="shared" si="7"/>
        <v>100</v>
      </c>
      <c r="H83" s="1">
        <v>5</v>
      </c>
      <c r="I83" s="1">
        <f t="shared" si="1"/>
        <v>25</v>
      </c>
      <c r="J83" s="5">
        <f t="shared" si="2"/>
        <v>100</v>
      </c>
      <c r="K83" s="1">
        <v>5</v>
      </c>
      <c r="L83" s="5">
        <f t="shared" si="3"/>
        <v>8.3333333333333321</v>
      </c>
      <c r="M83" s="5">
        <f t="shared" si="4"/>
        <v>100</v>
      </c>
      <c r="N83" s="1">
        <v>5</v>
      </c>
      <c r="O83" s="5">
        <f t="shared" si="5"/>
        <v>4.1666666666666661</v>
      </c>
      <c r="P83" s="5">
        <f t="shared" si="6"/>
        <v>100</v>
      </c>
    </row>
    <row r="84" spans="1:16" x14ac:dyDescent="0.5">
      <c r="A84" s="1" t="s">
        <v>43</v>
      </c>
      <c r="B84" s="1" t="s">
        <v>122</v>
      </c>
      <c r="C84" s="1">
        <v>1939</v>
      </c>
      <c r="D84" s="1">
        <v>1</v>
      </c>
      <c r="E84" s="1">
        <v>1</v>
      </c>
      <c r="F84" s="1">
        <f t="shared" si="0"/>
        <v>10</v>
      </c>
      <c r="G84" s="5">
        <f t="shared" si="7"/>
        <v>100</v>
      </c>
      <c r="H84" s="1">
        <v>1</v>
      </c>
      <c r="I84" s="1">
        <f t="shared" si="1"/>
        <v>5</v>
      </c>
      <c r="J84" s="5">
        <f t="shared" si="2"/>
        <v>100</v>
      </c>
      <c r="K84" s="1">
        <v>1</v>
      </c>
      <c r="L84" s="5">
        <f t="shared" si="3"/>
        <v>1.6666666666666667</v>
      </c>
      <c r="M84" s="5">
        <f t="shared" si="4"/>
        <v>100</v>
      </c>
      <c r="N84" s="1">
        <v>1</v>
      </c>
      <c r="O84" s="5">
        <f t="shared" si="5"/>
        <v>0.83333333333333337</v>
      </c>
      <c r="P84" s="5">
        <f t="shared" si="6"/>
        <v>100</v>
      </c>
    </row>
    <row r="85" spans="1:16" x14ac:dyDescent="0.5">
      <c r="A85" s="1" t="s">
        <v>49</v>
      </c>
      <c r="B85" s="1" t="s">
        <v>50</v>
      </c>
      <c r="C85" s="1">
        <v>616</v>
      </c>
      <c r="D85" s="1">
        <v>5</v>
      </c>
      <c r="E85" s="1">
        <v>5</v>
      </c>
      <c r="F85" s="1">
        <f t="shared" si="0"/>
        <v>50</v>
      </c>
      <c r="G85" s="5">
        <f t="shared" si="7"/>
        <v>100</v>
      </c>
      <c r="H85" s="1">
        <v>5</v>
      </c>
      <c r="I85" s="1">
        <f t="shared" si="1"/>
        <v>25</v>
      </c>
      <c r="J85" s="5">
        <f t="shared" si="2"/>
        <v>100</v>
      </c>
      <c r="K85" s="1">
        <v>5</v>
      </c>
      <c r="L85" s="5">
        <f t="shared" si="3"/>
        <v>8.3333333333333321</v>
      </c>
      <c r="M85" s="5">
        <f t="shared" si="4"/>
        <v>100</v>
      </c>
      <c r="N85" s="1">
        <v>5</v>
      </c>
      <c r="O85" s="5">
        <f t="shared" si="5"/>
        <v>4.1666666666666661</v>
      </c>
      <c r="P85" s="5">
        <f t="shared" si="6"/>
        <v>100</v>
      </c>
    </row>
    <row r="86" spans="1:16" x14ac:dyDescent="0.5">
      <c r="A86" s="1" t="s">
        <v>49</v>
      </c>
      <c r="B86" s="1" t="s">
        <v>84</v>
      </c>
      <c r="C86" s="1">
        <v>347</v>
      </c>
      <c r="D86" s="1">
        <v>4</v>
      </c>
      <c r="E86" s="1">
        <v>4</v>
      </c>
      <c r="F86" s="1">
        <f t="shared" si="0"/>
        <v>40</v>
      </c>
      <c r="G86" s="5">
        <f t="shared" si="7"/>
        <v>100</v>
      </c>
      <c r="H86" s="1">
        <v>4</v>
      </c>
      <c r="I86" s="1">
        <f t="shared" si="1"/>
        <v>20</v>
      </c>
      <c r="J86" s="5">
        <f t="shared" si="2"/>
        <v>100</v>
      </c>
      <c r="K86" s="1">
        <v>4</v>
      </c>
      <c r="L86" s="5">
        <f t="shared" si="3"/>
        <v>6.666666666666667</v>
      </c>
      <c r="M86" s="5">
        <f t="shared" si="4"/>
        <v>100</v>
      </c>
      <c r="N86" s="1">
        <v>4</v>
      </c>
      <c r="O86" s="5">
        <f t="shared" si="5"/>
        <v>3.3333333333333335</v>
      </c>
      <c r="P86" s="5">
        <f t="shared" si="6"/>
        <v>100</v>
      </c>
    </row>
    <row r="87" spans="1:16" x14ac:dyDescent="0.5">
      <c r="A87" s="1" t="s">
        <v>49</v>
      </c>
      <c r="B87" s="1" t="s">
        <v>110</v>
      </c>
      <c r="C87" s="1">
        <v>116</v>
      </c>
      <c r="D87" s="1">
        <v>1</v>
      </c>
      <c r="E87" s="1">
        <v>1</v>
      </c>
      <c r="F87" s="1">
        <f t="shared" si="0"/>
        <v>10</v>
      </c>
      <c r="G87" s="5">
        <f t="shared" si="7"/>
        <v>100</v>
      </c>
      <c r="H87" s="1">
        <v>1</v>
      </c>
      <c r="I87" s="1">
        <f t="shared" si="1"/>
        <v>5</v>
      </c>
      <c r="J87" s="5">
        <f t="shared" si="2"/>
        <v>100</v>
      </c>
      <c r="K87" s="1">
        <v>1</v>
      </c>
      <c r="L87" s="5">
        <f t="shared" si="3"/>
        <v>1.6666666666666667</v>
      </c>
      <c r="M87" s="5">
        <f t="shared" si="4"/>
        <v>100</v>
      </c>
      <c r="N87" s="1">
        <v>1</v>
      </c>
      <c r="O87" s="5">
        <f t="shared" si="5"/>
        <v>0.83333333333333337</v>
      </c>
      <c r="P87" s="5">
        <f t="shared" si="6"/>
        <v>100</v>
      </c>
    </row>
    <row r="88" spans="1:16" x14ac:dyDescent="0.5">
      <c r="A88" s="1" t="s">
        <v>49</v>
      </c>
      <c r="B88" s="1" t="s">
        <v>107</v>
      </c>
      <c r="C88" s="1">
        <v>375</v>
      </c>
      <c r="D88" s="1">
        <v>1</v>
      </c>
      <c r="E88" s="1">
        <v>1</v>
      </c>
      <c r="F88" s="1">
        <f t="shared" si="0"/>
        <v>10</v>
      </c>
      <c r="G88" s="5">
        <f t="shared" si="7"/>
        <v>100</v>
      </c>
      <c r="H88" s="1">
        <v>1</v>
      </c>
      <c r="I88" s="1">
        <f t="shared" si="1"/>
        <v>5</v>
      </c>
      <c r="J88" s="5">
        <f t="shared" si="2"/>
        <v>100</v>
      </c>
      <c r="K88" s="1">
        <v>1</v>
      </c>
      <c r="L88" s="5">
        <f t="shared" si="3"/>
        <v>1.6666666666666667</v>
      </c>
      <c r="M88" s="5">
        <f t="shared" si="4"/>
        <v>100</v>
      </c>
      <c r="N88" s="1">
        <v>1</v>
      </c>
      <c r="O88" s="5">
        <f t="shared" si="5"/>
        <v>0.83333333333333337</v>
      </c>
      <c r="P88" s="5">
        <f t="shared" si="6"/>
        <v>100</v>
      </c>
    </row>
    <row r="89" spans="1:16" x14ac:dyDescent="0.5">
      <c r="A89" s="1" t="s">
        <v>49</v>
      </c>
      <c r="B89" s="1" t="s">
        <v>111</v>
      </c>
      <c r="C89" s="1">
        <v>127</v>
      </c>
      <c r="D89" s="1">
        <v>1</v>
      </c>
      <c r="E89" s="1">
        <v>1</v>
      </c>
      <c r="F89" s="1">
        <f t="shared" si="0"/>
        <v>10</v>
      </c>
      <c r="G89" s="5">
        <f t="shared" si="7"/>
        <v>100</v>
      </c>
      <c r="H89" s="1">
        <v>1</v>
      </c>
      <c r="I89" s="1">
        <f t="shared" si="1"/>
        <v>5</v>
      </c>
      <c r="J89" s="5">
        <f t="shared" si="2"/>
        <v>100</v>
      </c>
      <c r="K89" s="1">
        <v>1</v>
      </c>
      <c r="L89" s="5">
        <f t="shared" si="3"/>
        <v>1.6666666666666667</v>
      </c>
      <c r="M89" s="5">
        <f t="shared" si="4"/>
        <v>100</v>
      </c>
      <c r="N89" s="1">
        <v>1</v>
      </c>
      <c r="O89" s="5">
        <f t="shared" si="5"/>
        <v>0.83333333333333337</v>
      </c>
      <c r="P89" s="5">
        <f t="shared" si="6"/>
        <v>100</v>
      </c>
    </row>
    <row r="90" spans="1:16" x14ac:dyDescent="0.5">
      <c r="A90" s="1" t="s">
        <v>49</v>
      </c>
      <c r="B90" s="1" t="s">
        <v>117</v>
      </c>
      <c r="C90" s="1">
        <v>430</v>
      </c>
      <c r="D90" s="1">
        <v>1</v>
      </c>
      <c r="E90" s="1">
        <v>1</v>
      </c>
      <c r="F90" s="1">
        <f t="shared" si="0"/>
        <v>10</v>
      </c>
      <c r="G90" s="5">
        <f t="shared" si="7"/>
        <v>100</v>
      </c>
      <c r="H90" s="1">
        <v>1</v>
      </c>
      <c r="I90" s="1">
        <f t="shared" si="1"/>
        <v>5</v>
      </c>
      <c r="J90" s="5">
        <f t="shared" si="2"/>
        <v>100</v>
      </c>
      <c r="K90" s="1">
        <v>1</v>
      </c>
      <c r="L90" s="5">
        <f t="shared" si="3"/>
        <v>1.6666666666666667</v>
      </c>
      <c r="M90" s="5">
        <f t="shared" si="4"/>
        <v>100</v>
      </c>
      <c r="N90" s="1">
        <v>1</v>
      </c>
      <c r="O90" s="5">
        <f t="shared" si="5"/>
        <v>0.83333333333333337</v>
      </c>
      <c r="P90" s="5">
        <f t="shared" si="6"/>
        <v>100</v>
      </c>
    </row>
    <row r="91" spans="1:16" x14ac:dyDescent="0.5">
      <c r="A91" s="1" t="s">
        <v>49</v>
      </c>
      <c r="B91" s="1" t="s">
        <v>51</v>
      </c>
      <c r="C91" s="1">
        <v>628</v>
      </c>
      <c r="D91" s="1">
        <v>2</v>
      </c>
      <c r="E91" s="1">
        <v>2</v>
      </c>
      <c r="F91" s="1">
        <f t="shared" si="0"/>
        <v>20</v>
      </c>
      <c r="G91" s="5">
        <f t="shared" si="7"/>
        <v>100</v>
      </c>
      <c r="H91" s="1">
        <v>2</v>
      </c>
      <c r="I91" s="1">
        <f t="shared" si="1"/>
        <v>10</v>
      </c>
      <c r="J91" s="5">
        <f t="shared" si="2"/>
        <v>100</v>
      </c>
      <c r="K91" s="1">
        <v>2</v>
      </c>
      <c r="L91" s="5">
        <f t="shared" si="3"/>
        <v>3.3333333333333335</v>
      </c>
      <c r="M91" s="5">
        <f t="shared" si="4"/>
        <v>100</v>
      </c>
      <c r="N91" s="1">
        <v>2</v>
      </c>
      <c r="O91" s="5">
        <f t="shared" si="5"/>
        <v>1.6666666666666667</v>
      </c>
      <c r="P91" s="5">
        <f t="shared" si="6"/>
        <v>100</v>
      </c>
    </row>
    <row r="92" spans="1:16" x14ac:dyDescent="0.5">
      <c r="A92" s="1" t="s">
        <v>49</v>
      </c>
      <c r="B92" s="1" t="s">
        <v>52</v>
      </c>
      <c r="C92" s="1">
        <v>590</v>
      </c>
      <c r="D92" s="1">
        <v>2</v>
      </c>
      <c r="E92" s="1">
        <v>2</v>
      </c>
      <c r="F92" s="1">
        <f t="shared" si="0"/>
        <v>20</v>
      </c>
      <c r="G92" s="5">
        <f t="shared" si="7"/>
        <v>100</v>
      </c>
      <c r="H92" s="1">
        <v>2</v>
      </c>
      <c r="I92" s="1">
        <f t="shared" si="1"/>
        <v>10</v>
      </c>
      <c r="J92" s="5">
        <f t="shared" si="2"/>
        <v>100</v>
      </c>
      <c r="K92" s="1">
        <v>2</v>
      </c>
      <c r="L92" s="5">
        <f t="shared" si="3"/>
        <v>3.3333333333333335</v>
      </c>
      <c r="M92" s="5">
        <f t="shared" si="4"/>
        <v>100</v>
      </c>
      <c r="N92" s="1">
        <v>2</v>
      </c>
      <c r="O92" s="5">
        <f t="shared" si="5"/>
        <v>1.6666666666666667</v>
      </c>
      <c r="P92" s="5">
        <f t="shared" si="6"/>
        <v>100</v>
      </c>
    </row>
    <row r="93" spans="1:16" x14ac:dyDescent="0.5">
      <c r="A93" s="1" t="s">
        <v>49</v>
      </c>
      <c r="B93" s="1" t="s">
        <v>108</v>
      </c>
      <c r="C93" s="1">
        <v>1162</v>
      </c>
      <c r="D93" s="1">
        <v>1</v>
      </c>
      <c r="E93" s="1">
        <v>1</v>
      </c>
      <c r="F93" s="1">
        <f t="shared" si="0"/>
        <v>10</v>
      </c>
      <c r="G93" s="5">
        <f t="shared" si="7"/>
        <v>100</v>
      </c>
      <c r="H93" s="1">
        <v>1</v>
      </c>
      <c r="I93" s="1">
        <f t="shared" si="1"/>
        <v>5</v>
      </c>
      <c r="J93" s="5">
        <f t="shared" si="2"/>
        <v>100</v>
      </c>
      <c r="K93" s="1">
        <v>1</v>
      </c>
      <c r="L93" s="5">
        <f t="shared" si="3"/>
        <v>1.6666666666666667</v>
      </c>
      <c r="M93" s="5">
        <f t="shared" si="4"/>
        <v>100</v>
      </c>
      <c r="N93" s="1">
        <v>1</v>
      </c>
      <c r="O93" s="5">
        <f t="shared" si="5"/>
        <v>0.83333333333333337</v>
      </c>
      <c r="P93" s="5">
        <f t="shared" si="6"/>
        <v>100</v>
      </c>
    </row>
    <row r="94" spans="1:16" x14ac:dyDescent="0.5">
      <c r="A94" s="1" t="s">
        <v>49</v>
      </c>
      <c r="B94" s="1" t="s">
        <v>112</v>
      </c>
      <c r="C94" s="1">
        <v>270</v>
      </c>
      <c r="D94" s="1">
        <v>1</v>
      </c>
      <c r="E94" s="1">
        <v>1</v>
      </c>
      <c r="F94" s="1">
        <f t="shared" si="0"/>
        <v>10</v>
      </c>
      <c r="G94" s="5">
        <f t="shared" si="7"/>
        <v>100</v>
      </c>
      <c r="H94" s="1">
        <v>1</v>
      </c>
      <c r="I94" s="1">
        <f t="shared" si="1"/>
        <v>5</v>
      </c>
      <c r="J94" s="5">
        <f t="shared" si="2"/>
        <v>100</v>
      </c>
      <c r="K94" s="1">
        <v>1</v>
      </c>
      <c r="L94" s="5">
        <f t="shared" si="3"/>
        <v>1.6666666666666667</v>
      </c>
      <c r="M94" s="5">
        <f t="shared" si="4"/>
        <v>100</v>
      </c>
      <c r="N94" s="1">
        <v>1</v>
      </c>
      <c r="O94" s="5">
        <f t="shared" si="5"/>
        <v>0.83333333333333337</v>
      </c>
      <c r="P94" s="5">
        <f t="shared" si="6"/>
        <v>100</v>
      </c>
    </row>
    <row r="95" spans="1:16" x14ac:dyDescent="0.5">
      <c r="A95" s="1" t="s">
        <v>49</v>
      </c>
      <c r="B95" s="1" t="s">
        <v>109</v>
      </c>
      <c r="C95" s="1">
        <v>166</v>
      </c>
      <c r="D95" s="1">
        <v>1</v>
      </c>
      <c r="E95" s="1">
        <v>1</v>
      </c>
      <c r="F95" s="1">
        <f t="shared" si="0"/>
        <v>10</v>
      </c>
      <c r="G95" s="5">
        <f t="shared" si="7"/>
        <v>100</v>
      </c>
      <c r="H95" s="1">
        <v>1</v>
      </c>
      <c r="I95" s="1">
        <f t="shared" si="1"/>
        <v>5</v>
      </c>
      <c r="J95" s="5">
        <f t="shared" si="2"/>
        <v>100</v>
      </c>
      <c r="K95" s="1">
        <v>1</v>
      </c>
      <c r="L95" s="5">
        <f t="shared" si="3"/>
        <v>1.6666666666666667</v>
      </c>
      <c r="M95" s="5">
        <f t="shared" si="4"/>
        <v>100</v>
      </c>
      <c r="N95" s="1">
        <v>1</v>
      </c>
      <c r="O95" s="5">
        <f t="shared" si="5"/>
        <v>0.83333333333333337</v>
      </c>
      <c r="P95" s="5">
        <f t="shared" si="6"/>
        <v>100</v>
      </c>
    </row>
    <row r="96" spans="1:16" x14ac:dyDescent="0.5">
      <c r="A96" s="1" t="s">
        <v>49</v>
      </c>
      <c r="B96" s="1" t="s">
        <v>113</v>
      </c>
      <c r="C96" s="1">
        <v>590</v>
      </c>
      <c r="D96" s="1">
        <v>1</v>
      </c>
      <c r="E96" s="1">
        <v>1</v>
      </c>
      <c r="F96" s="1">
        <f t="shared" si="0"/>
        <v>10</v>
      </c>
      <c r="G96" s="5">
        <f t="shared" si="7"/>
        <v>100</v>
      </c>
      <c r="H96" s="1">
        <v>1</v>
      </c>
      <c r="I96" s="1">
        <f t="shared" si="1"/>
        <v>5</v>
      </c>
      <c r="J96" s="5">
        <f t="shared" si="2"/>
        <v>100</v>
      </c>
      <c r="K96" s="1">
        <v>1</v>
      </c>
      <c r="L96" s="5">
        <f t="shared" si="3"/>
        <v>1.6666666666666667</v>
      </c>
      <c r="M96" s="5">
        <f t="shared" si="4"/>
        <v>100</v>
      </c>
      <c r="N96" s="1">
        <v>1</v>
      </c>
      <c r="O96" s="5">
        <f t="shared" si="5"/>
        <v>0.83333333333333337</v>
      </c>
      <c r="P96" s="5">
        <f t="shared" si="6"/>
        <v>100</v>
      </c>
    </row>
    <row r="97" spans="1:16" x14ac:dyDescent="0.5">
      <c r="A97" s="1" t="s">
        <v>49</v>
      </c>
      <c r="B97" s="1" t="s">
        <v>53</v>
      </c>
      <c r="C97" s="1">
        <v>260</v>
      </c>
      <c r="D97" s="1">
        <v>2</v>
      </c>
      <c r="E97" s="1">
        <v>2</v>
      </c>
      <c r="F97" s="1">
        <f t="shared" si="0"/>
        <v>20</v>
      </c>
      <c r="G97" s="5">
        <f t="shared" si="7"/>
        <v>100</v>
      </c>
      <c r="H97" s="1">
        <v>2</v>
      </c>
      <c r="I97" s="1">
        <f t="shared" si="1"/>
        <v>10</v>
      </c>
      <c r="J97" s="5">
        <f t="shared" si="2"/>
        <v>100</v>
      </c>
      <c r="K97" s="1">
        <v>2</v>
      </c>
      <c r="L97" s="5">
        <f t="shared" si="3"/>
        <v>3.3333333333333335</v>
      </c>
      <c r="M97" s="5">
        <f t="shared" si="4"/>
        <v>100</v>
      </c>
      <c r="N97" s="1">
        <v>2</v>
      </c>
      <c r="O97" s="5">
        <f t="shared" si="5"/>
        <v>1.6666666666666667</v>
      </c>
      <c r="P97" s="5">
        <f t="shared" si="6"/>
        <v>100</v>
      </c>
    </row>
    <row r="98" spans="1:16" x14ac:dyDescent="0.5">
      <c r="A98" s="6" t="s">
        <v>133</v>
      </c>
      <c r="B98" s="6" t="s">
        <v>134</v>
      </c>
      <c r="C98" s="6">
        <f>SUM(C4:C97)</f>
        <v>85008</v>
      </c>
      <c r="D98" s="6">
        <f>SUM(D4:D97)</f>
        <v>274</v>
      </c>
      <c r="E98" s="6">
        <f>SUM(E4:E97)</f>
        <v>164</v>
      </c>
      <c r="F98" s="8">
        <f>AVERAGE(F4:F97)</f>
        <v>17.446808510638299</v>
      </c>
      <c r="G98" s="7">
        <f>E98/D98*100</f>
        <v>59.854014598540154</v>
      </c>
      <c r="H98" s="6">
        <f>SUM(H4:H97)</f>
        <v>211</v>
      </c>
      <c r="I98" s="7">
        <f>AVERAGE(I4:I97)</f>
        <v>11.223404255319149</v>
      </c>
      <c r="J98" s="7">
        <f>H98/D98*100</f>
        <v>77.007299270072991</v>
      </c>
      <c r="K98" s="6">
        <f>SUM(K4:K97)</f>
        <v>245</v>
      </c>
      <c r="L98" s="7">
        <f>AVERAGE(L4:L97)</f>
        <v>4.3439716312056786</v>
      </c>
      <c r="M98" s="7">
        <f>K98/D98*100</f>
        <v>89.416058394160586</v>
      </c>
      <c r="N98" s="6">
        <f>SUM(N4:N97)</f>
        <v>261</v>
      </c>
      <c r="O98" s="7">
        <f>AVERAGE(O4:O97)</f>
        <v>2.3138297872340452</v>
      </c>
      <c r="P98" s="7">
        <f>N98/D98*100</f>
        <v>95.255474452554751</v>
      </c>
    </row>
  </sheetData>
  <mergeCells count="7">
    <mergeCell ref="K1:M1"/>
    <mergeCell ref="N1:P1"/>
    <mergeCell ref="A1:A2"/>
    <mergeCell ref="B1:B2"/>
    <mergeCell ref="E1:G1"/>
    <mergeCell ref="C1:D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zoomScale="70" zoomScaleNormal="70" workbookViewId="0">
      <pane xSplit="2" ySplit="3" topLeftCell="C73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1" defaultRowHeight="15.75" x14ac:dyDescent="0.5"/>
  <cols>
    <col min="1" max="1" width="24.625" style="1" customWidth="1"/>
    <col min="2" max="2" width="29.125" style="1" customWidth="1"/>
    <col min="3" max="3" width="9.25" style="1" customWidth="1"/>
    <col min="4" max="4" width="21.875" style="1" customWidth="1"/>
    <col min="5" max="5" width="10.625" style="1" customWidth="1"/>
    <col min="6" max="6" width="15.125" style="1" customWidth="1"/>
    <col min="7" max="7" width="16.5" style="1" customWidth="1"/>
    <col min="8" max="8" width="10.125" style="1" customWidth="1"/>
    <col min="9" max="9" width="17.5" style="1" customWidth="1"/>
    <col min="10" max="10" width="19.5" style="1" customWidth="1"/>
    <col min="11" max="11" width="11.125" style="1" customWidth="1"/>
    <col min="12" max="12" width="17.625" style="1" customWidth="1"/>
    <col min="13" max="13" width="18.5" style="1" customWidth="1"/>
    <col min="14" max="14" width="9.5" style="1" customWidth="1"/>
    <col min="15" max="15" width="18.5" style="1" customWidth="1"/>
    <col min="16" max="16" width="18.625" style="1" customWidth="1"/>
    <col min="17" max="16384" width="11" style="1"/>
  </cols>
  <sheetData>
    <row r="1" spans="1:16" ht="51" customHeight="1" x14ac:dyDescent="0.5">
      <c r="A1" s="11" t="s">
        <v>0</v>
      </c>
      <c r="B1" s="11" t="s">
        <v>59</v>
      </c>
      <c r="C1" s="12" t="s">
        <v>135</v>
      </c>
      <c r="D1" s="13"/>
      <c r="E1" s="9" t="s">
        <v>142</v>
      </c>
      <c r="F1" s="9"/>
      <c r="G1" s="10"/>
      <c r="H1" s="9" t="s">
        <v>143</v>
      </c>
      <c r="I1" s="9"/>
      <c r="J1" s="10"/>
      <c r="K1" s="9" t="s">
        <v>144</v>
      </c>
      <c r="L1" s="9"/>
      <c r="M1" s="10"/>
      <c r="N1" s="9" t="s">
        <v>145</v>
      </c>
      <c r="O1" s="9"/>
      <c r="P1" s="10"/>
    </row>
    <row r="2" spans="1:16" s="3" customFormat="1" ht="84.75" customHeight="1" x14ac:dyDescent="0.5">
      <c r="A2" s="11"/>
      <c r="B2" s="11"/>
      <c r="C2" s="2" t="s">
        <v>60</v>
      </c>
      <c r="D2" s="2" t="s">
        <v>141</v>
      </c>
      <c r="E2" s="2" t="s">
        <v>68</v>
      </c>
      <c r="F2" s="2" t="s">
        <v>69</v>
      </c>
      <c r="G2" s="2" t="s">
        <v>146</v>
      </c>
      <c r="H2" s="2" t="s">
        <v>68</v>
      </c>
      <c r="I2" s="2" t="s">
        <v>72</v>
      </c>
      <c r="J2" s="2" t="s">
        <v>146</v>
      </c>
      <c r="K2" s="2" t="s">
        <v>68</v>
      </c>
      <c r="L2" s="2" t="s">
        <v>73</v>
      </c>
      <c r="M2" s="2" t="s">
        <v>146</v>
      </c>
      <c r="N2" s="2" t="s">
        <v>68</v>
      </c>
      <c r="O2" s="2" t="s">
        <v>74</v>
      </c>
      <c r="P2" s="2" t="s">
        <v>146</v>
      </c>
    </row>
    <row r="3" spans="1:16" s="3" customFormat="1" ht="18.75" customHeight="1" x14ac:dyDescent="0.5">
      <c r="A3" s="4" t="s">
        <v>61</v>
      </c>
      <c r="B3" s="4" t="s">
        <v>62</v>
      </c>
      <c r="C3" s="4" t="s">
        <v>63</v>
      </c>
      <c r="D3" s="4" t="s">
        <v>64</v>
      </c>
      <c r="E3" s="4" t="s">
        <v>65</v>
      </c>
      <c r="F3" s="4" t="s">
        <v>66</v>
      </c>
      <c r="G3" s="4" t="s">
        <v>67</v>
      </c>
      <c r="H3" s="4" t="s">
        <v>75</v>
      </c>
      <c r="I3" s="4" t="s">
        <v>76</v>
      </c>
      <c r="J3" s="4" t="s">
        <v>77</v>
      </c>
      <c r="K3" s="4" t="s">
        <v>78</v>
      </c>
      <c r="L3" s="4" t="s">
        <v>79</v>
      </c>
      <c r="M3" s="4" t="s">
        <v>80</v>
      </c>
      <c r="N3" s="4" t="s">
        <v>81</v>
      </c>
      <c r="O3" s="4" t="s">
        <v>82</v>
      </c>
      <c r="P3" s="4" t="s">
        <v>83</v>
      </c>
    </row>
    <row r="4" spans="1:16" x14ac:dyDescent="0.5">
      <c r="A4" s="1" t="s">
        <v>1</v>
      </c>
      <c r="B4" s="1" t="s">
        <v>2</v>
      </c>
      <c r="C4" s="1">
        <v>14711</v>
      </c>
      <c r="D4" s="1">
        <v>47</v>
      </c>
      <c r="E4" s="1">
        <v>5</v>
      </c>
      <c r="F4" s="1">
        <f>E4/10*100</f>
        <v>50</v>
      </c>
      <c r="G4" s="5">
        <f>E4/D4*100</f>
        <v>10.638297872340425</v>
      </c>
      <c r="H4" s="1">
        <v>11</v>
      </c>
      <c r="I4" s="1">
        <f>H4/20*100</f>
        <v>55.000000000000007</v>
      </c>
      <c r="J4" s="5">
        <f>H4/D4*100</f>
        <v>23.404255319148938</v>
      </c>
      <c r="K4" s="1">
        <v>23</v>
      </c>
      <c r="L4" s="5">
        <f>K4/60*100</f>
        <v>38.333333333333336</v>
      </c>
      <c r="M4" s="5">
        <f>K4/D4*100</f>
        <v>48.936170212765958</v>
      </c>
      <c r="N4" s="1">
        <v>31</v>
      </c>
      <c r="O4" s="5">
        <f>N4/120*100</f>
        <v>25.833333333333336</v>
      </c>
      <c r="P4" s="5">
        <f>N4/D4*100</f>
        <v>65.957446808510639</v>
      </c>
    </row>
    <row r="5" spans="1:16" x14ac:dyDescent="0.5">
      <c r="A5" s="1" t="s">
        <v>1</v>
      </c>
      <c r="B5" s="1" t="s">
        <v>3</v>
      </c>
      <c r="C5" s="1">
        <v>13590</v>
      </c>
      <c r="D5" s="1">
        <v>11</v>
      </c>
      <c r="E5" s="1">
        <v>5</v>
      </c>
      <c r="F5" s="1">
        <f t="shared" ref="F5:F97" si="0">E5/10*100</f>
        <v>50</v>
      </c>
      <c r="G5" s="5">
        <f>E5/D5*100</f>
        <v>45.454545454545453</v>
      </c>
      <c r="H5" s="1">
        <v>7</v>
      </c>
      <c r="I5" s="1">
        <f t="shared" ref="I5:I97" si="1">H5/20*100</f>
        <v>35</v>
      </c>
      <c r="J5" s="5">
        <f t="shared" ref="J5:J97" si="2">H5/D5*100</f>
        <v>63.636363636363633</v>
      </c>
      <c r="K5" s="1">
        <v>9</v>
      </c>
      <c r="L5" s="5">
        <f t="shared" ref="L5:L97" si="3">K5/60*100</f>
        <v>15</v>
      </c>
      <c r="M5" s="5">
        <f t="shared" ref="M5:M97" si="4">K5/D5*100</f>
        <v>81.818181818181827</v>
      </c>
      <c r="N5" s="1">
        <v>10</v>
      </c>
      <c r="O5" s="5">
        <f t="shared" ref="O5:O97" si="5">N5/120*100</f>
        <v>8.3333333333333321</v>
      </c>
      <c r="P5" s="5">
        <f t="shared" ref="P5:P97" si="6">N5/D5*100</f>
        <v>90.909090909090907</v>
      </c>
    </row>
    <row r="6" spans="1:16" x14ac:dyDescent="0.5">
      <c r="A6" s="1" t="s">
        <v>1</v>
      </c>
      <c r="B6" s="1" t="s">
        <v>4</v>
      </c>
      <c r="C6" s="1">
        <v>9441</v>
      </c>
      <c r="D6" s="1">
        <v>9</v>
      </c>
      <c r="E6" s="1">
        <v>4</v>
      </c>
      <c r="F6" s="1">
        <f t="shared" si="0"/>
        <v>40</v>
      </c>
      <c r="G6" s="5">
        <f t="shared" ref="G6:G97" si="7">E6/D6*100</f>
        <v>44.444444444444443</v>
      </c>
      <c r="H6" s="1">
        <v>7</v>
      </c>
      <c r="I6" s="1">
        <f t="shared" si="1"/>
        <v>35</v>
      </c>
      <c r="J6" s="5">
        <f t="shared" si="2"/>
        <v>77.777777777777786</v>
      </c>
      <c r="K6" s="1">
        <v>9</v>
      </c>
      <c r="L6" s="5">
        <f t="shared" si="3"/>
        <v>15</v>
      </c>
      <c r="M6" s="5">
        <f t="shared" si="4"/>
        <v>100</v>
      </c>
      <c r="N6" s="1">
        <v>9</v>
      </c>
      <c r="O6" s="5">
        <f t="shared" si="5"/>
        <v>7.5</v>
      </c>
      <c r="P6" s="5">
        <f t="shared" si="6"/>
        <v>100</v>
      </c>
    </row>
    <row r="7" spans="1:16" x14ac:dyDescent="0.5">
      <c r="A7" s="1" t="s">
        <v>1</v>
      </c>
      <c r="B7" s="1" t="s">
        <v>85</v>
      </c>
      <c r="C7" s="1">
        <v>11234</v>
      </c>
      <c r="D7" s="1">
        <v>2</v>
      </c>
      <c r="E7" s="1">
        <v>2</v>
      </c>
      <c r="F7" s="1">
        <f t="shared" si="0"/>
        <v>20</v>
      </c>
      <c r="G7" s="5">
        <f t="shared" si="7"/>
        <v>100</v>
      </c>
      <c r="H7" s="1">
        <v>2</v>
      </c>
      <c r="I7" s="1">
        <f t="shared" si="1"/>
        <v>10</v>
      </c>
      <c r="J7" s="5">
        <f t="shared" si="2"/>
        <v>100</v>
      </c>
      <c r="K7" s="1">
        <v>2</v>
      </c>
      <c r="L7" s="5">
        <f t="shared" si="3"/>
        <v>3.3333333333333335</v>
      </c>
      <c r="M7" s="5">
        <f t="shared" si="4"/>
        <v>100</v>
      </c>
      <c r="N7" s="1">
        <v>2</v>
      </c>
      <c r="O7" s="5">
        <f t="shared" si="5"/>
        <v>1.6666666666666667</v>
      </c>
      <c r="P7" s="5">
        <f t="shared" si="6"/>
        <v>100</v>
      </c>
    </row>
    <row r="8" spans="1:16" x14ac:dyDescent="0.5">
      <c r="A8" s="1" t="s">
        <v>5</v>
      </c>
      <c r="B8" s="1" t="s">
        <v>6</v>
      </c>
      <c r="C8" s="1">
        <v>8799</v>
      </c>
      <c r="D8" s="1">
        <v>6</v>
      </c>
      <c r="E8" s="1">
        <v>4</v>
      </c>
      <c r="F8" s="1">
        <f t="shared" si="0"/>
        <v>40</v>
      </c>
      <c r="G8" s="5">
        <f t="shared" si="7"/>
        <v>66.666666666666657</v>
      </c>
      <c r="H8" s="1">
        <v>5</v>
      </c>
      <c r="I8" s="1">
        <f t="shared" si="1"/>
        <v>25</v>
      </c>
      <c r="J8" s="5">
        <f t="shared" si="2"/>
        <v>83.333333333333343</v>
      </c>
      <c r="K8" s="1">
        <v>6</v>
      </c>
      <c r="L8" s="5">
        <f t="shared" si="3"/>
        <v>10</v>
      </c>
      <c r="M8" s="5">
        <f t="shared" si="4"/>
        <v>100</v>
      </c>
      <c r="N8" s="1">
        <v>6</v>
      </c>
      <c r="O8" s="5">
        <f t="shared" si="5"/>
        <v>5</v>
      </c>
      <c r="P8" s="5">
        <f t="shared" si="6"/>
        <v>100</v>
      </c>
    </row>
    <row r="9" spans="1:16" x14ac:dyDescent="0.5">
      <c r="A9" s="1" t="s">
        <v>5</v>
      </c>
      <c r="B9" s="1" t="s">
        <v>7</v>
      </c>
      <c r="C9" s="1">
        <v>15583</v>
      </c>
      <c r="D9" s="1">
        <v>10</v>
      </c>
      <c r="E9" s="1">
        <v>4</v>
      </c>
      <c r="F9" s="1">
        <f t="shared" si="0"/>
        <v>40</v>
      </c>
      <c r="G9" s="5">
        <f t="shared" si="7"/>
        <v>40</v>
      </c>
      <c r="H9" s="1">
        <v>8</v>
      </c>
      <c r="I9" s="1">
        <f t="shared" si="1"/>
        <v>40</v>
      </c>
      <c r="J9" s="5">
        <f t="shared" si="2"/>
        <v>80</v>
      </c>
      <c r="K9" s="1">
        <v>9</v>
      </c>
      <c r="L9" s="5">
        <f t="shared" si="3"/>
        <v>15</v>
      </c>
      <c r="M9" s="5">
        <f t="shared" si="4"/>
        <v>90</v>
      </c>
      <c r="N9" s="1">
        <v>10</v>
      </c>
      <c r="O9" s="5">
        <f t="shared" si="5"/>
        <v>8.3333333333333321</v>
      </c>
      <c r="P9" s="5">
        <f t="shared" si="6"/>
        <v>100</v>
      </c>
    </row>
    <row r="10" spans="1:16" x14ac:dyDescent="0.5">
      <c r="A10" s="1" t="s">
        <v>5</v>
      </c>
      <c r="B10" s="1" t="s">
        <v>8</v>
      </c>
      <c r="C10" s="1">
        <v>9111</v>
      </c>
      <c r="D10" s="1">
        <v>5</v>
      </c>
      <c r="E10" s="1">
        <v>2</v>
      </c>
      <c r="F10" s="1">
        <f t="shared" si="0"/>
        <v>20</v>
      </c>
      <c r="G10" s="5">
        <f t="shared" si="7"/>
        <v>40</v>
      </c>
      <c r="H10" s="1">
        <v>3</v>
      </c>
      <c r="I10" s="1">
        <f t="shared" si="1"/>
        <v>15</v>
      </c>
      <c r="J10" s="5">
        <f>H10/D10*100</f>
        <v>60</v>
      </c>
      <c r="K10" s="1">
        <v>4</v>
      </c>
      <c r="L10" s="5">
        <f t="shared" si="3"/>
        <v>6.666666666666667</v>
      </c>
      <c r="M10" s="5">
        <f t="shared" si="4"/>
        <v>80</v>
      </c>
      <c r="N10" s="1">
        <v>5</v>
      </c>
      <c r="O10" s="5">
        <f t="shared" si="5"/>
        <v>4.1666666666666661</v>
      </c>
      <c r="P10" s="5">
        <f t="shared" si="6"/>
        <v>100</v>
      </c>
    </row>
    <row r="11" spans="1:16" x14ac:dyDescent="0.5">
      <c r="A11" s="1" t="s">
        <v>5</v>
      </c>
      <c r="B11" s="1" t="s">
        <v>9</v>
      </c>
      <c r="C11" s="1">
        <v>9664</v>
      </c>
      <c r="D11" s="1">
        <v>11</v>
      </c>
      <c r="E11" s="1">
        <v>4</v>
      </c>
      <c r="F11" s="1">
        <f t="shared" si="0"/>
        <v>40</v>
      </c>
      <c r="G11" s="5">
        <f t="shared" si="7"/>
        <v>36.363636363636367</v>
      </c>
      <c r="H11" s="1">
        <v>7</v>
      </c>
      <c r="I11" s="1">
        <f t="shared" si="1"/>
        <v>35</v>
      </c>
      <c r="J11" s="5">
        <f t="shared" si="2"/>
        <v>63.636363636363633</v>
      </c>
      <c r="K11" s="1">
        <v>10</v>
      </c>
      <c r="L11" s="5">
        <f t="shared" si="3"/>
        <v>16.666666666666664</v>
      </c>
      <c r="M11" s="5">
        <f t="shared" si="4"/>
        <v>90.909090909090907</v>
      </c>
      <c r="N11" s="1">
        <v>11</v>
      </c>
      <c r="O11" s="5">
        <f t="shared" si="5"/>
        <v>9.1666666666666661</v>
      </c>
      <c r="P11" s="5">
        <f t="shared" si="6"/>
        <v>100</v>
      </c>
    </row>
    <row r="12" spans="1:16" x14ac:dyDescent="0.5">
      <c r="A12" s="1" t="s">
        <v>5</v>
      </c>
      <c r="B12" s="1" t="s">
        <v>10</v>
      </c>
      <c r="C12" s="1">
        <v>14533</v>
      </c>
      <c r="D12" s="1">
        <v>13</v>
      </c>
      <c r="E12" s="1">
        <v>4</v>
      </c>
      <c r="F12" s="1">
        <f t="shared" si="0"/>
        <v>40</v>
      </c>
      <c r="G12" s="5">
        <f t="shared" si="7"/>
        <v>30.76923076923077</v>
      </c>
      <c r="H12" s="1">
        <v>8</v>
      </c>
      <c r="I12" s="1">
        <f t="shared" si="1"/>
        <v>40</v>
      </c>
      <c r="J12" s="5">
        <f t="shared" si="2"/>
        <v>61.53846153846154</v>
      </c>
      <c r="K12" s="1">
        <v>13</v>
      </c>
      <c r="L12" s="5">
        <f t="shared" si="3"/>
        <v>21.666666666666668</v>
      </c>
      <c r="M12" s="5">
        <f t="shared" si="4"/>
        <v>100</v>
      </c>
      <c r="N12" s="1">
        <v>13</v>
      </c>
      <c r="O12" s="5">
        <f t="shared" si="5"/>
        <v>10.833333333333334</v>
      </c>
      <c r="P12" s="5">
        <f t="shared" si="6"/>
        <v>100</v>
      </c>
    </row>
    <row r="13" spans="1:16" x14ac:dyDescent="0.5">
      <c r="A13" s="1" t="s">
        <v>5</v>
      </c>
      <c r="B13" s="1" t="s">
        <v>86</v>
      </c>
      <c r="C13" s="1">
        <v>8909</v>
      </c>
      <c r="D13" s="1">
        <v>9</v>
      </c>
      <c r="E13" s="1">
        <v>4</v>
      </c>
      <c r="F13" s="1">
        <f t="shared" si="0"/>
        <v>40</v>
      </c>
      <c r="G13" s="5">
        <f t="shared" si="7"/>
        <v>44.444444444444443</v>
      </c>
      <c r="H13" s="1">
        <v>5</v>
      </c>
      <c r="I13" s="1">
        <f t="shared" si="1"/>
        <v>25</v>
      </c>
      <c r="J13" s="5">
        <f t="shared" si="2"/>
        <v>55.555555555555557</v>
      </c>
      <c r="K13" s="1">
        <v>9</v>
      </c>
      <c r="L13" s="5">
        <f t="shared" si="3"/>
        <v>15</v>
      </c>
      <c r="M13" s="5">
        <f t="shared" si="4"/>
        <v>100</v>
      </c>
      <c r="N13" s="1">
        <v>9</v>
      </c>
      <c r="O13" s="5">
        <f t="shared" si="5"/>
        <v>7.5</v>
      </c>
      <c r="P13" s="5">
        <f t="shared" si="6"/>
        <v>100</v>
      </c>
    </row>
    <row r="14" spans="1:16" x14ac:dyDescent="0.5">
      <c r="A14" s="1" t="s">
        <v>5</v>
      </c>
      <c r="B14" s="1" t="s">
        <v>87</v>
      </c>
      <c r="C14" s="1">
        <v>7772</v>
      </c>
      <c r="D14" s="1">
        <v>3</v>
      </c>
      <c r="E14" s="1">
        <v>2</v>
      </c>
      <c r="F14" s="1">
        <f t="shared" si="0"/>
        <v>20</v>
      </c>
      <c r="G14" s="5">
        <f t="shared" si="7"/>
        <v>66.666666666666657</v>
      </c>
      <c r="H14" s="1">
        <v>3</v>
      </c>
      <c r="I14" s="1">
        <f t="shared" si="1"/>
        <v>15</v>
      </c>
      <c r="J14" s="5">
        <f t="shared" si="2"/>
        <v>100</v>
      </c>
      <c r="K14" s="1">
        <v>3</v>
      </c>
      <c r="L14" s="5">
        <f t="shared" si="3"/>
        <v>5</v>
      </c>
      <c r="M14" s="5">
        <f t="shared" si="4"/>
        <v>100</v>
      </c>
      <c r="N14" s="1">
        <v>3</v>
      </c>
      <c r="O14" s="5">
        <f t="shared" si="5"/>
        <v>2.5</v>
      </c>
      <c r="P14" s="5">
        <f t="shared" si="6"/>
        <v>100</v>
      </c>
    </row>
    <row r="15" spans="1:16" x14ac:dyDescent="0.5">
      <c r="A15" s="1" t="s">
        <v>5</v>
      </c>
      <c r="B15" s="1" t="s">
        <v>35</v>
      </c>
      <c r="C15" s="1">
        <v>8443</v>
      </c>
      <c r="D15" s="1">
        <v>13</v>
      </c>
      <c r="E15" s="1">
        <v>4</v>
      </c>
      <c r="F15" s="1">
        <f t="shared" si="0"/>
        <v>40</v>
      </c>
      <c r="G15" s="5">
        <f t="shared" si="7"/>
        <v>30.76923076923077</v>
      </c>
      <c r="H15" s="1">
        <v>7</v>
      </c>
      <c r="I15" s="1">
        <f t="shared" si="1"/>
        <v>35</v>
      </c>
      <c r="J15" s="5">
        <f t="shared" si="2"/>
        <v>53.846153846153847</v>
      </c>
      <c r="K15" s="1">
        <v>11</v>
      </c>
      <c r="L15" s="5">
        <f t="shared" si="3"/>
        <v>18.333333333333332</v>
      </c>
      <c r="M15" s="5">
        <f t="shared" si="4"/>
        <v>84.615384615384613</v>
      </c>
      <c r="N15" s="1">
        <v>11</v>
      </c>
      <c r="O15" s="5">
        <f t="shared" si="5"/>
        <v>9.1666666666666661</v>
      </c>
      <c r="P15" s="5">
        <f t="shared" si="6"/>
        <v>84.615384615384613</v>
      </c>
    </row>
    <row r="16" spans="1:16" x14ac:dyDescent="0.5">
      <c r="A16" s="1" t="s">
        <v>5</v>
      </c>
      <c r="B16" s="1" t="s">
        <v>88</v>
      </c>
      <c r="C16" s="1">
        <v>9889</v>
      </c>
      <c r="D16" s="1">
        <v>11</v>
      </c>
      <c r="E16" s="1">
        <v>3</v>
      </c>
      <c r="F16" s="1">
        <f t="shared" si="0"/>
        <v>30</v>
      </c>
      <c r="G16" s="5">
        <f t="shared" si="7"/>
        <v>27.27272727272727</v>
      </c>
      <c r="H16" s="1">
        <v>5</v>
      </c>
      <c r="I16" s="1">
        <f t="shared" si="1"/>
        <v>25</v>
      </c>
      <c r="J16" s="5">
        <f t="shared" si="2"/>
        <v>45.454545454545453</v>
      </c>
      <c r="K16" s="1">
        <v>10</v>
      </c>
      <c r="L16" s="5">
        <f t="shared" si="3"/>
        <v>16.666666666666664</v>
      </c>
      <c r="M16" s="5">
        <f t="shared" si="4"/>
        <v>90.909090909090907</v>
      </c>
      <c r="N16" s="1">
        <v>11</v>
      </c>
      <c r="O16" s="5">
        <f t="shared" si="5"/>
        <v>9.1666666666666661</v>
      </c>
      <c r="P16" s="5">
        <f t="shared" si="6"/>
        <v>100</v>
      </c>
    </row>
    <row r="17" spans="1:16" x14ac:dyDescent="0.5">
      <c r="A17" s="1" t="s">
        <v>5</v>
      </c>
      <c r="B17" s="1" t="s">
        <v>36</v>
      </c>
      <c r="C17" s="1">
        <v>10601</v>
      </c>
      <c r="D17" s="1">
        <v>16</v>
      </c>
      <c r="E17" s="1">
        <v>4</v>
      </c>
      <c r="F17" s="1">
        <f t="shared" si="0"/>
        <v>40</v>
      </c>
      <c r="G17" s="5">
        <f t="shared" si="7"/>
        <v>25</v>
      </c>
      <c r="H17" s="1">
        <v>8</v>
      </c>
      <c r="I17" s="1">
        <f t="shared" si="1"/>
        <v>40</v>
      </c>
      <c r="J17" s="5">
        <f t="shared" si="2"/>
        <v>50</v>
      </c>
      <c r="K17" s="1">
        <v>13</v>
      </c>
      <c r="L17" s="5">
        <f t="shared" si="3"/>
        <v>21.666666666666668</v>
      </c>
      <c r="M17" s="5">
        <f t="shared" si="4"/>
        <v>81.25</v>
      </c>
      <c r="N17" s="1">
        <v>15</v>
      </c>
      <c r="O17" s="5">
        <f t="shared" si="5"/>
        <v>12.5</v>
      </c>
      <c r="P17" s="5">
        <f t="shared" si="6"/>
        <v>93.75</v>
      </c>
    </row>
    <row r="18" spans="1:16" x14ac:dyDescent="0.5">
      <c r="A18" s="1" t="s">
        <v>5</v>
      </c>
      <c r="B18" s="1" t="s">
        <v>37</v>
      </c>
      <c r="C18" s="1">
        <v>10332</v>
      </c>
      <c r="D18" s="1">
        <v>12</v>
      </c>
      <c r="E18" s="1">
        <v>2</v>
      </c>
      <c r="F18" s="1">
        <f t="shared" si="0"/>
        <v>20</v>
      </c>
      <c r="G18" s="5">
        <f t="shared" si="7"/>
        <v>16.666666666666664</v>
      </c>
      <c r="H18" s="1">
        <v>5</v>
      </c>
      <c r="I18" s="1">
        <f t="shared" si="1"/>
        <v>25</v>
      </c>
      <c r="J18" s="5">
        <f t="shared" si="2"/>
        <v>41.666666666666671</v>
      </c>
      <c r="K18" s="1">
        <v>10</v>
      </c>
      <c r="L18" s="5">
        <f t="shared" si="3"/>
        <v>16.666666666666664</v>
      </c>
      <c r="M18" s="5">
        <f t="shared" si="4"/>
        <v>83.333333333333343</v>
      </c>
      <c r="N18" s="1">
        <v>11</v>
      </c>
      <c r="O18" s="5">
        <f t="shared" si="5"/>
        <v>9.1666666666666661</v>
      </c>
      <c r="P18" s="5">
        <f t="shared" si="6"/>
        <v>91.666666666666657</v>
      </c>
    </row>
    <row r="19" spans="1:16" x14ac:dyDescent="0.5">
      <c r="A19" s="1" t="s">
        <v>5</v>
      </c>
      <c r="B19" s="1" t="s">
        <v>89</v>
      </c>
      <c r="C19" s="1">
        <v>12448</v>
      </c>
      <c r="D19" s="1">
        <v>14</v>
      </c>
      <c r="E19" s="1">
        <v>3</v>
      </c>
      <c r="F19" s="1">
        <f t="shared" si="0"/>
        <v>30</v>
      </c>
      <c r="G19" s="5">
        <f t="shared" si="7"/>
        <v>21.428571428571427</v>
      </c>
      <c r="H19" s="1">
        <v>7</v>
      </c>
      <c r="I19" s="1">
        <f t="shared" si="1"/>
        <v>35</v>
      </c>
      <c r="J19" s="5">
        <f t="shared" si="2"/>
        <v>50</v>
      </c>
      <c r="K19" s="1">
        <v>12</v>
      </c>
      <c r="L19" s="5">
        <f t="shared" si="3"/>
        <v>20</v>
      </c>
      <c r="M19" s="5">
        <f t="shared" si="4"/>
        <v>85.714285714285708</v>
      </c>
      <c r="N19" s="1">
        <v>14</v>
      </c>
      <c r="O19" s="5">
        <f t="shared" si="5"/>
        <v>11.666666666666666</v>
      </c>
      <c r="P19" s="5">
        <f t="shared" si="6"/>
        <v>100</v>
      </c>
    </row>
    <row r="20" spans="1:16" x14ac:dyDescent="0.5">
      <c r="A20" s="1" t="s">
        <v>5</v>
      </c>
      <c r="B20" s="1" t="s">
        <v>55</v>
      </c>
      <c r="C20" s="1">
        <v>7680</v>
      </c>
      <c r="D20" s="1">
        <v>4</v>
      </c>
      <c r="E20" s="1">
        <v>2</v>
      </c>
      <c r="F20" s="1">
        <f t="shared" si="0"/>
        <v>20</v>
      </c>
      <c r="G20" s="5">
        <f t="shared" si="7"/>
        <v>50</v>
      </c>
      <c r="H20" s="1">
        <v>3</v>
      </c>
      <c r="I20" s="1">
        <f t="shared" si="1"/>
        <v>15</v>
      </c>
      <c r="J20" s="5">
        <f t="shared" si="2"/>
        <v>75</v>
      </c>
      <c r="K20" s="1">
        <v>4</v>
      </c>
      <c r="L20" s="5">
        <f t="shared" si="3"/>
        <v>6.666666666666667</v>
      </c>
      <c r="M20" s="5">
        <f t="shared" si="4"/>
        <v>100</v>
      </c>
      <c r="N20" s="1">
        <v>4</v>
      </c>
      <c r="O20" s="5">
        <f t="shared" si="5"/>
        <v>3.3333333333333335</v>
      </c>
      <c r="P20" s="5">
        <f t="shared" si="6"/>
        <v>100</v>
      </c>
    </row>
    <row r="21" spans="1:16" x14ac:dyDescent="0.5">
      <c r="A21" s="1" t="s">
        <v>5</v>
      </c>
      <c r="B21" s="1" t="s">
        <v>90</v>
      </c>
      <c r="C21" s="1">
        <v>18076</v>
      </c>
      <c r="D21" s="1">
        <v>22</v>
      </c>
      <c r="E21" s="1">
        <v>5</v>
      </c>
      <c r="F21" s="1">
        <f t="shared" si="0"/>
        <v>50</v>
      </c>
      <c r="G21" s="5">
        <f t="shared" si="7"/>
        <v>22.727272727272727</v>
      </c>
      <c r="H21" s="1">
        <v>9</v>
      </c>
      <c r="I21" s="1">
        <f t="shared" si="1"/>
        <v>45</v>
      </c>
      <c r="J21" s="5">
        <f t="shared" si="2"/>
        <v>40.909090909090914</v>
      </c>
      <c r="K21" s="1">
        <v>15</v>
      </c>
      <c r="L21" s="5">
        <f t="shared" si="3"/>
        <v>25</v>
      </c>
      <c r="M21" s="5">
        <f t="shared" si="4"/>
        <v>68.181818181818173</v>
      </c>
      <c r="N21" s="1">
        <v>19</v>
      </c>
      <c r="O21" s="5">
        <f t="shared" si="5"/>
        <v>15.833333333333332</v>
      </c>
      <c r="P21" s="5">
        <f t="shared" si="6"/>
        <v>86.36363636363636</v>
      </c>
    </row>
    <row r="22" spans="1:16" x14ac:dyDescent="0.5">
      <c r="A22" s="1" t="s">
        <v>5</v>
      </c>
      <c r="B22" s="1" t="s">
        <v>57</v>
      </c>
      <c r="C22" s="1">
        <v>9076</v>
      </c>
      <c r="D22" s="1">
        <v>5</v>
      </c>
      <c r="E22" s="1">
        <v>2</v>
      </c>
      <c r="F22" s="1">
        <f t="shared" si="0"/>
        <v>20</v>
      </c>
      <c r="G22" s="5">
        <f t="shared" si="7"/>
        <v>40</v>
      </c>
      <c r="H22" s="1">
        <v>3</v>
      </c>
      <c r="I22" s="1">
        <f t="shared" si="1"/>
        <v>15</v>
      </c>
      <c r="J22" s="5">
        <f t="shared" si="2"/>
        <v>60</v>
      </c>
      <c r="K22" s="1">
        <v>5</v>
      </c>
      <c r="L22" s="5">
        <f t="shared" si="3"/>
        <v>8.3333333333333321</v>
      </c>
      <c r="M22" s="5">
        <f t="shared" si="4"/>
        <v>100</v>
      </c>
      <c r="N22" s="1">
        <v>5</v>
      </c>
      <c r="O22" s="5">
        <f t="shared" si="5"/>
        <v>4.1666666666666661</v>
      </c>
      <c r="P22" s="5">
        <f t="shared" si="6"/>
        <v>100</v>
      </c>
    </row>
    <row r="23" spans="1:16" x14ac:dyDescent="0.5">
      <c r="A23" s="1" t="s">
        <v>5</v>
      </c>
      <c r="B23" s="1" t="s">
        <v>58</v>
      </c>
      <c r="C23" s="1">
        <v>7907</v>
      </c>
      <c r="D23" s="1">
        <v>9</v>
      </c>
      <c r="E23" s="1">
        <v>3</v>
      </c>
      <c r="F23" s="1">
        <f t="shared" si="0"/>
        <v>30</v>
      </c>
      <c r="G23" s="5">
        <f t="shared" si="7"/>
        <v>33.333333333333329</v>
      </c>
      <c r="H23" s="1">
        <v>5</v>
      </c>
      <c r="I23" s="1">
        <f t="shared" si="1"/>
        <v>25</v>
      </c>
      <c r="J23" s="5">
        <f t="shared" si="2"/>
        <v>55.555555555555557</v>
      </c>
      <c r="K23" s="1">
        <v>7</v>
      </c>
      <c r="L23" s="5">
        <f t="shared" si="3"/>
        <v>11.666666666666666</v>
      </c>
      <c r="M23" s="5">
        <f t="shared" si="4"/>
        <v>77.777777777777786</v>
      </c>
      <c r="N23" s="1">
        <v>8</v>
      </c>
      <c r="O23" s="5">
        <f t="shared" si="5"/>
        <v>6.666666666666667</v>
      </c>
      <c r="P23" s="5">
        <f t="shared" si="6"/>
        <v>88.888888888888886</v>
      </c>
    </row>
    <row r="24" spans="1:16" x14ac:dyDescent="0.5">
      <c r="A24" s="1" t="s">
        <v>11</v>
      </c>
      <c r="B24" s="1" t="s">
        <v>12</v>
      </c>
      <c r="C24" s="1">
        <v>13225</v>
      </c>
      <c r="D24" s="1">
        <v>36</v>
      </c>
      <c r="E24" s="1">
        <v>5</v>
      </c>
      <c r="F24" s="1">
        <f t="shared" si="0"/>
        <v>50</v>
      </c>
      <c r="G24" s="5">
        <f t="shared" si="7"/>
        <v>13.888888888888889</v>
      </c>
      <c r="H24" s="1">
        <v>11</v>
      </c>
      <c r="I24" s="1">
        <f t="shared" si="1"/>
        <v>55.000000000000007</v>
      </c>
      <c r="J24" s="5">
        <f t="shared" si="2"/>
        <v>30.555555555555557</v>
      </c>
      <c r="K24" s="1">
        <v>19</v>
      </c>
      <c r="L24" s="5">
        <f t="shared" si="3"/>
        <v>31.666666666666664</v>
      </c>
      <c r="M24" s="5">
        <f t="shared" si="4"/>
        <v>52.777777777777779</v>
      </c>
      <c r="N24" s="1">
        <v>28</v>
      </c>
      <c r="O24" s="5">
        <f t="shared" si="5"/>
        <v>23.333333333333332</v>
      </c>
      <c r="P24" s="5">
        <f t="shared" si="6"/>
        <v>77.777777777777786</v>
      </c>
    </row>
    <row r="25" spans="1:16" x14ac:dyDescent="0.5">
      <c r="A25" s="1" t="s">
        <v>11</v>
      </c>
      <c r="B25" s="1" t="s">
        <v>13</v>
      </c>
      <c r="C25" s="1">
        <v>10011</v>
      </c>
      <c r="D25" s="1">
        <v>11</v>
      </c>
      <c r="E25" s="1">
        <v>3</v>
      </c>
      <c r="F25" s="1">
        <f t="shared" si="0"/>
        <v>30</v>
      </c>
      <c r="G25" s="5">
        <f t="shared" si="7"/>
        <v>27.27272727272727</v>
      </c>
      <c r="H25" s="1">
        <v>6</v>
      </c>
      <c r="I25" s="1">
        <f t="shared" si="1"/>
        <v>30</v>
      </c>
      <c r="J25" s="5">
        <f t="shared" si="2"/>
        <v>54.54545454545454</v>
      </c>
      <c r="K25" s="1">
        <v>11</v>
      </c>
      <c r="L25" s="5">
        <f t="shared" si="3"/>
        <v>18.333333333333332</v>
      </c>
      <c r="M25" s="5">
        <f t="shared" si="4"/>
        <v>100</v>
      </c>
      <c r="N25" s="1">
        <v>11</v>
      </c>
      <c r="O25" s="5">
        <f t="shared" si="5"/>
        <v>9.1666666666666661</v>
      </c>
      <c r="P25" s="5">
        <f t="shared" si="6"/>
        <v>100</v>
      </c>
    </row>
    <row r="26" spans="1:16" x14ac:dyDescent="0.5">
      <c r="A26" s="1" t="s">
        <v>11</v>
      </c>
      <c r="B26" s="1" t="s">
        <v>14</v>
      </c>
      <c r="C26" s="1">
        <v>8709</v>
      </c>
      <c r="D26" s="1">
        <v>4</v>
      </c>
      <c r="E26" s="1">
        <v>3</v>
      </c>
      <c r="F26" s="1">
        <f t="shared" si="0"/>
        <v>30</v>
      </c>
      <c r="G26" s="5">
        <f t="shared" si="7"/>
        <v>75</v>
      </c>
      <c r="H26" s="1">
        <v>4</v>
      </c>
      <c r="I26" s="1">
        <f t="shared" si="1"/>
        <v>20</v>
      </c>
      <c r="J26" s="5">
        <f t="shared" si="2"/>
        <v>100</v>
      </c>
      <c r="K26" s="1">
        <v>4</v>
      </c>
      <c r="L26" s="5">
        <f t="shared" si="3"/>
        <v>6.666666666666667</v>
      </c>
      <c r="M26" s="5">
        <f t="shared" si="4"/>
        <v>100</v>
      </c>
      <c r="N26" s="1">
        <v>4</v>
      </c>
      <c r="O26" s="5">
        <f t="shared" si="5"/>
        <v>3.3333333333333335</v>
      </c>
      <c r="P26" s="5">
        <f t="shared" si="6"/>
        <v>100</v>
      </c>
    </row>
    <row r="27" spans="1:16" x14ac:dyDescent="0.5">
      <c r="A27" s="1" t="s">
        <v>11</v>
      </c>
      <c r="B27" s="1" t="s">
        <v>91</v>
      </c>
      <c r="C27" s="1">
        <v>9011</v>
      </c>
      <c r="D27" s="1">
        <v>6</v>
      </c>
      <c r="E27" s="1">
        <v>2</v>
      </c>
      <c r="F27" s="1">
        <f t="shared" si="0"/>
        <v>20</v>
      </c>
      <c r="G27" s="5">
        <f t="shared" si="7"/>
        <v>33.333333333333329</v>
      </c>
      <c r="H27" s="1">
        <v>4</v>
      </c>
      <c r="I27" s="1">
        <f t="shared" si="1"/>
        <v>20</v>
      </c>
      <c r="J27" s="5">
        <f t="shared" si="2"/>
        <v>66.666666666666657</v>
      </c>
      <c r="K27" s="1">
        <v>6</v>
      </c>
      <c r="L27" s="5">
        <f t="shared" si="3"/>
        <v>10</v>
      </c>
      <c r="M27" s="5">
        <f t="shared" si="4"/>
        <v>100</v>
      </c>
      <c r="N27" s="1">
        <v>6</v>
      </c>
      <c r="O27" s="5">
        <f t="shared" si="5"/>
        <v>5</v>
      </c>
      <c r="P27" s="5">
        <f t="shared" si="6"/>
        <v>100</v>
      </c>
    </row>
    <row r="28" spans="1:16" x14ac:dyDescent="0.5">
      <c r="A28" s="1" t="s">
        <v>11</v>
      </c>
      <c r="B28" s="1" t="s">
        <v>15</v>
      </c>
      <c r="C28" s="1">
        <v>13121</v>
      </c>
      <c r="D28" s="1">
        <v>14</v>
      </c>
      <c r="E28" s="1">
        <v>4</v>
      </c>
      <c r="F28" s="1">
        <f t="shared" si="0"/>
        <v>40</v>
      </c>
      <c r="G28" s="5">
        <f t="shared" si="7"/>
        <v>28.571428571428569</v>
      </c>
      <c r="H28" s="1">
        <v>7</v>
      </c>
      <c r="I28" s="1">
        <f t="shared" si="1"/>
        <v>35</v>
      </c>
      <c r="J28" s="5">
        <f t="shared" si="2"/>
        <v>50</v>
      </c>
      <c r="K28" s="1">
        <v>10</v>
      </c>
      <c r="L28" s="5">
        <f t="shared" si="3"/>
        <v>16.666666666666664</v>
      </c>
      <c r="M28" s="5">
        <f t="shared" si="4"/>
        <v>71.428571428571431</v>
      </c>
      <c r="N28" s="1">
        <v>14</v>
      </c>
      <c r="O28" s="5">
        <f t="shared" si="5"/>
        <v>11.666666666666666</v>
      </c>
      <c r="P28" s="5">
        <f t="shared" si="6"/>
        <v>100</v>
      </c>
    </row>
    <row r="29" spans="1:16" x14ac:dyDescent="0.5">
      <c r="A29" s="1" t="s">
        <v>11</v>
      </c>
      <c r="B29" s="1" t="s">
        <v>16</v>
      </c>
      <c r="C29" s="1">
        <v>8420</v>
      </c>
      <c r="D29" s="1">
        <v>7</v>
      </c>
      <c r="E29" s="1">
        <v>2</v>
      </c>
      <c r="F29" s="1">
        <f t="shared" si="0"/>
        <v>20</v>
      </c>
      <c r="G29" s="5">
        <f t="shared" si="7"/>
        <v>28.571428571428569</v>
      </c>
      <c r="H29" s="1">
        <v>4</v>
      </c>
      <c r="I29" s="1">
        <f t="shared" si="1"/>
        <v>20</v>
      </c>
      <c r="J29" s="5">
        <f t="shared" si="2"/>
        <v>57.142857142857139</v>
      </c>
      <c r="K29" s="1">
        <v>7</v>
      </c>
      <c r="L29" s="5">
        <f t="shared" si="3"/>
        <v>11.666666666666666</v>
      </c>
      <c r="M29" s="5">
        <f t="shared" si="4"/>
        <v>100</v>
      </c>
      <c r="N29" s="1">
        <v>7</v>
      </c>
      <c r="O29" s="5">
        <f t="shared" si="5"/>
        <v>5.833333333333333</v>
      </c>
      <c r="P29" s="5">
        <f t="shared" si="6"/>
        <v>100</v>
      </c>
    </row>
    <row r="30" spans="1:16" x14ac:dyDescent="0.5">
      <c r="A30" s="1" t="s">
        <v>17</v>
      </c>
      <c r="B30" s="1" t="s">
        <v>18</v>
      </c>
      <c r="C30" s="1">
        <v>9548</v>
      </c>
      <c r="D30" s="1">
        <v>11</v>
      </c>
      <c r="E30" s="1">
        <v>2</v>
      </c>
      <c r="F30" s="1">
        <f t="shared" si="0"/>
        <v>20</v>
      </c>
      <c r="G30" s="5">
        <f t="shared" si="7"/>
        <v>18.181818181818183</v>
      </c>
      <c r="H30" s="1">
        <v>5</v>
      </c>
      <c r="I30" s="1">
        <f t="shared" si="1"/>
        <v>25</v>
      </c>
      <c r="J30" s="5">
        <f t="shared" si="2"/>
        <v>45.454545454545453</v>
      </c>
      <c r="K30" s="1">
        <v>9</v>
      </c>
      <c r="L30" s="5">
        <f t="shared" si="3"/>
        <v>15</v>
      </c>
      <c r="M30" s="5">
        <f t="shared" si="4"/>
        <v>81.818181818181827</v>
      </c>
      <c r="N30" s="1">
        <v>11</v>
      </c>
      <c r="O30" s="5">
        <f t="shared" si="5"/>
        <v>9.1666666666666661</v>
      </c>
      <c r="P30" s="5">
        <f t="shared" si="6"/>
        <v>100</v>
      </c>
    </row>
    <row r="31" spans="1:16" x14ac:dyDescent="0.5">
      <c r="A31" s="1" t="s">
        <v>17</v>
      </c>
      <c r="B31" s="1" t="s">
        <v>92</v>
      </c>
      <c r="C31" s="1">
        <v>6712</v>
      </c>
      <c r="D31" s="1">
        <v>3</v>
      </c>
      <c r="E31" s="1">
        <v>3</v>
      </c>
      <c r="F31" s="1">
        <f t="shared" si="0"/>
        <v>30</v>
      </c>
      <c r="G31" s="5">
        <f t="shared" si="7"/>
        <v>100</v>
      </c>
      <c r="H31" s="1">
        <v>3</v>
      </c>
      <c r="I31" s="1">
        <f t="shared" si="1"/>
        <v>15</v>
      </c>
      <c r="J31" s="5">
        <f t="shared" si="2"/>
        <v>100</v>
      </c>
      <c r="K31" s="1">
        <v>3</v>
      </c>
      <c r="L31" s="5">
        <f t="shared" si="3"/>
        <v>5</v>
      </c>
      <c r="M31" s="5">
        <f t="shared" si="4"/>
        <v>100</v>
      </c>
      <c r="N31" s="1">
        <v>3</v>
      </c>
      <c r="O31" s="5">
        <f t="shared" si="5"/>
        <v>2.5</v>
      </c>
      <c r="P31" s="5">
        <f t="shared" si="6"/>
        <v>100</v>
      </c>
    </row>
    <row r="32" spans="1:16" x14ac:dyDescent="0.5">
      <c r="A32" s="1" t="s">
        <v>17</v>
      </c>
      <c r="B32" s="1" t="s">
        <v>19</v>
      </c>
      <c r="C32" s="1">
        <v>9661</v>
      </c>
      <c r="D32" s="1">
        <v>4</v>
      </c>
      <c r="E32" s="1">
        <v>2</v>
      </c>
      <c r="F32" s="1">
        <f t="shared" si="0"/>
        <v>20</v>
      </c>
      <c r="G32" s="5">
        <f t="shared" si="7"/>
        <v>50</v>
      </c>
      <c r="H32" s="1">
        <v>3</v>
      </c>
      <c r="I32" s="1">
        <f t="shared" si="1"/>
        <v>15</v>
      </c>
      <c r="J32" s="5">
        <f t="shared" si="2"/>
        <v>75</v>
      </c>
      <c r="K32" s="1">
        <v>4</v>
      </c>
      <c r="L32" s="5">
        <f t="shared" si="3"/>
        <v>6.666666666666667</v>
      </c>
      <c r="M32" s="5">
        <f t="shared" si="4"/>
        <v>100</v>
      </c>
      <c r="N32" s="1">
        <v>4</v>
      </c>
      <c r="O32" s="5">
        <f t="shared" si="5"/>
        <v>3.3333333333333335</v>
      </c>
      <c r="P32" s="5">
        <f t="shared" si="6"/>
        <v>100</v>
      </c>
    </row>
    <row r="33" spans="1:16" x14ac:dyDescent="0.5">
      <c r="A33" s="1" t="s">
        <v>17</v>
      </c>
      <c r="B33" s="1" t="s">
        <v>20</v>
      </c>
      <c r="C33" s="1">
        <v>12571</v>
      </c>
      <c r="D33" s="1">
        <v>18</v>
      </c>
      <c r="E33" s="1">
        <v>6</v>
      </c>
      <c r="F33" s="1">
        <f t="shared" si="0"/>
        <v>60</v>
      </c>
      <c r="G33" s="5">
        <f t="shared" si="7"/>
        <v>33.333333333333329</v>
      </c>
      <c r="H33" s="1">
        <v>10</v>
      </c>
      <c r="I33" s="1">
        <f t="shared" si="1"/>
        <v>50</v>
      </c>
      <c r="J33" s="5">
        <f t="shared" si="2"/>
        <v>55.555555555555557</v>
      </c>
      <c r="K33" s="1">
        <v>15</v>
      </c>
      <c r="L33" s="5">
        <f t="shared" si="3"/>
        <v>25</v>
      </c>
      <c r="M33" s="5">
        <f t="shared" si="4"/>
        <v>83.333333333333343</v>
      </c>
      <c r="N33" s="1">
        <v>18</v>
      </c>
      <c r="O33" s="5">
        <f t="shared" si="5"/>
        <v>15</v>
      </c>
      <c r="P33" s="5">
        <f t="shared" si="6"/>
        <v>100</v>
      </c>
    </row>
    <row r="34" spans="1:16" x14ac:dyDescent="0.5">
      <c r="A34" s="1" t="s">
        <v>17</v>
      </c>
      <c r="B34" s="1" t="s">
        <v>27</v>
      </c>
      <c r="C34" s="1">
        <v>11097</v>
      </c>
      <c r="D34" s="1">
        <v>11</v>
      </c>
      <c r="E34" s="1">
        <v>4</v>
      </c>
      <c r="F34" s="1">
        <f t="shared" si="0"/>
        <v>40</v>
      </c>
      <c r="G34" s="5">
        <f t="shared" si="7"/>
        <v>36.363636363636367</v>
      </c>
      <c r="H34" s="1">
        <v>6</v>
      </c>
      <c r="I34" s="1">
        <f t="shared" si="1"/>
        <v>30</v>
      </c>
      <c r="J34" s="5">
        <f t="shared" si="2"/>
        <v>54.54545454545454</v>
      </c>
      <c r="K34" s="1">
        <v>8</v>
      </c>
      <c r="L34" s="5">
        <f t="shared" si="3"/>
        <v>13.333333333333334</v>
      </c>
      <c r="M34" s="5">
        <f t="shared" si="4"/>
        <v>72.727272727272734</v>
      </c>
      <c r="N34" s="1">
        <v>10</v>
      </c>
      <c r="O34" s="5">
        <f t="shared" si="5"/>
        <v>8.3333333333333321</v>
      </c>
      <c r="P34" s="5">
        <f t="shared" si="6"/>
        <v>90.909090909090907</v>
      </c>
    </row>
    <row r="35" spans="1:16" x14ac:dyDescent="0.5">
      <c r="A35" s="1" t="s">
        <v>17</v>
      </c>
      <c r="B35" s="1" t="s">
        <v>56</v>
      </c>
      <c r="C35" s="1">
        <v>7447</v>
      </c>
      <c r="D35" s="1">
        <v>4</v>
      </c>
      <c r="E35" s="1">
        <v>1</v>
      </c>
      <c r="F35" s="1">
        <f t="shared" si="0"/>
        <v>10</v>
      </c>
      <c r="G35" s="5">
        <f t="shared" si="7"/>
        <v>25</v>
      </c>
      <c r="H35" s="1">
        <v>3</v>
      </c>
      <c r="I35" s="1">
        <f t="shared" si="1"/>
        <v>15</v>
      </c>
      <c r="J35" s="5">
        <f t="shared" si="2"/>
        <v>75</v>
      </c>
      <c r="K35" s="1">
        <v>4</v>
      </c>
      <c r="L35" s="5">
        <f t="shared" si="3"/>
        <v>6.666666666666667</v>
      </c>
      <c r="M35" s="5">
        <f t="shared" si="4"/>
        <v>100</v>
      </c>
      <c r="N35" s="1">
        <v>4</v>
      </c>
      <c r="O35" s="5">
        <f t="shared" si="5"/>
        <v>3.3333333333333335</v>
      </c>
      <c r="P35" s="5">
        <f t="shared" si="6"/>
        <v>100</v>
      </c>
    </row>
    <row r="36" spans="1:16" x14ac:dyDescent="0.5">
      <c r="A36" s="1" t="s">
        <v>17</v>
      </c>
      <c r="B36" s="1" t="s">
        <v>93</v>
      </c>
      <c r="C36" s="1">
        <v>7552</v>
      </c>
      <c r="D36" s="1">
        <v>3</v>
      </c>
      <c r="E36" s="1">
        <v>2</v>
      </c>
      <c r="F36" s="1">
        <f t="shared" si="0"/>
        <v>20</v>
      </c>
      <c r="G36" s="5">
        <f t="shared" si="7"/>
        <v>66.666666666666657</v>
      </c>
      <c r="H36" s="1">
        <v>3</v>
      </c>
      <c r="I36" s="1">
        <f t="shared" si="1"/>
        <v>15</v>
      </c>
      <c r="J36" s="5">
        <f t="shared" si="2"/>
        <v>100</v>
      </c>
      <c r="K36" s="1">
        <v>3</v>
      </c>
      <c r="L36" s="5">
        <f t="shared" si="3"/>
        <v>5</v>
      </c>
      <c r="M36" s="5">
        <f t="shared" si="4"/>
        <v>100</v>
      </c>
      <c r="N36" s="1">
        <v>3</v>
      </c>
      <c r="O36" s="5">
        <f t="shared" si="5"/>
        <v>2.5</v>
      </c>
      <c r="P36" s="5">
        <f t="shared" si="6"/>
        <v>100</v>
      </c>
    </row>
    <row r="37" spans="1:16" x14ac:dyDescent="0.5">
      <c r="A37" s="1" t="s">
        <v>38</v>
      </c>
      <c r="B37" s="1" t="s">
        <v>22</v>
      </c>
      <c r="C37" s="1">
        <v>22970</v>
      </c>
      <c r="D37" s="1">
        <v>97</v>
      </c>
      <c r="E37" s="1">
        <v>7</v>
      </c>
      <c r="F37" s="1">
        <f t="shared" si="0"/>
        <v>70</v>
      </c>
      <c r="G37" s="5">
        <f t="shared" si="7"/>
        <v>7.216494845360824</v>
      </c>
      <c r="H37" s="1">
        <v>16</v>
      </c>
      <c r="I37" s="1">
        <f t="shared" si="1"/>
        <v>80</v>
      </c>
      <c r="J37" s="5">
        <f t="shared" si="2"/>
        <v>16.494845360824741</v>
      </c>
      <c r="K37" s="1">
        <v>31</v>
      </c>
      <c r="L37" s="5">
        <f t="shared" si="3"/>
        <v>51.666666666666671</v>
      </c>
      <c r="M37" s="5">
        <f t="shared" si="4"/>
        <v>31.958762886597935</v>
      </c>
      <c r="N37" s="1">
        <v>56</v>
      </c>
      <c r="O37" s="5">
        <f t="shared" si="5"/>
        <v>46.666666666666664</v>
      </c>
      <c r="P37" s="5">
        <f t="shared" si="6"/>
        <v>57.731958762886592</v>
      </c>
    </row>
    <row r="38" spans="1:16" x14ac:dyDescent="0.5">
      <c r="A38" s="1" t="s">
        <v>38</v>
      </c>
      <c r="B38" s="1" t="s">
        <v>94</v>
      </c>
      <c r="C38" s="1">
        <v>11301</v>
      </c>
      <c r="D38" s="1">
        <v>44</v>
      </c>
      <c r="E38" s="1">
        <v>5</v>
      </c>
      <c r="F38" s="1">
        <f t="shared" si="0"/>
        <v>50</v>
      </c>
      <c r="G38" s="5">
        <f t="shared" si="7"/>
        <v>11.363636363636363</v>
      </c>
      <c r="H38" s="1">
        <v>11</v>
      </c>
      <c r="I38" s="1">
        <f t="shared" si="1"/>
        <v>55.000000000000007</v>
      </c>
      <c r="J38" s="5">
        <f t="shared" si="2"/>
        <v>25</v>
      </c>
      <c r="K38" s="1">
        <v>23</v>
      </c>
      <c r="L38" s="5">
        <f t="shared" si="3"/>
        <v>38.333333333333336</v>
      </c>
      <c r="M38" s="5">
        <f t="shared" si="4"/>
        <v>52.272727272727273</v>
      </c>
      <c r="N38" s="1">
        <v>35</v>
      </c>
      <c r="O38" s="5">
        <f t="shared" si="5"/>
        <v>29.166666666666668</v>
      </c>
      <c r="P38" s="5">
        <f t="shared" si="6"/>
        <v>79.545454545454547</v>
      </c>
    </row>
    <row r="39" spans="1:16" x14ac:dyDescent="0.5">
      <c r="A39" s="1" t="s">
        <v>38</v>
      </c>
      <c r="B39" s="1" t="s">
        <v>39</v>
      </c>
      <c r="C39" s="1">
        <v>13115</v>
      </c>
      <c r="D39" s="1">
        <v>10</v>
      </c>
      <c r="E39" s="1">
        <v>3</v>
      </c>
      <c r="F39" s="1">
        <f t="shared" si="0"/>
        <v>30</v>
      </c>
      <c r="G39" s="5">
        <f t="shared" si="7"/>
        <v>30</v>
      </c>
      <c r="H39" s="1">
        <v>6</v>
      </c>
      <c r="I39" s="1">
        <f t="shared" si="1"/>
        <v>30</v>
      </c>
      <c r="J39" s="5">
        <f t="shared" si="2"/>
        <v>60</v>
      </c>
      <c r="K39" s="1">
        <v>8</v>
      </c>
      <c r="L39" s="5">
        <f t="shared" si="3"/>
        <v>13.333333333333334</v>
      </c>
      <c r="M39" s="5">
        <f t="shared" si="4"/>
        <v>80</v>
      </c>
      <c r="N39" s="1">
        <v>8</v>
      </c>
      <c r="O39" s="5">
        <f t="shared" si="5"/>
        <v>6.666666666666667</v>
      </c>
      <c r="P39" s="5">
        <f t="shared" si="6"/>
        <v>80</v>
      </c>
    </row>
    <row r="40" spans="1:16" x14ac:dyDescent="0.5">
      <c r="A40" s="1" t="s">
        <v>38</v>
      </c>
      <c r="B40" s="1" t="s">
        <v>23</v>
      </c>
      <c r="C40" s="1">
        <v>16336</v>
      </c>
      <c r="D40" s="1">
        <v>29</v>
      </c>
      <c r="E40" s="1">
        <v>5</v>
      </c>
      <c r="F40" s="1">
        <f t="shared" si="0"/>
        <v>50</v>
      </c>
      <c r="G40" s="5">
        <f t="shared" si="7"/>
        <v>17.241379310344829</v>
      </c>
      <c r="H40" s="1">
        <v>8</v>
      </c>
      <c r="I40" s="1">
        <f t="shared" si="1"/>
        <v>40</v>
      </c>
      <c r="J40" s="5">
        <f t="shared" si="2"/>
        <v>27.586206896551722</v>
      </c>
      <c r="K40" s="1">
        <v>19</v>
      </c>
      <c r="L40" s="5">
        <f t="shared" si="3"/>
        <v>31.666666666666664</v>
      </c>
      <c r="M40" s="5">
        <f t="shared" si="4"/>
        <v>65.517241379310349</v>
      </c>
      <c r="N40" s="1">
        <v>23</v>
      </c>
      <c r="O40" s="5">
        <f t="shared" si="5"/>
        <v>19.166666666666668</v>
      </c>
      <c r="P40" s="5">
        <f t="shared" si="6"/>
        <v>79.310344827586206</v>
      </c>
    </row>
    <row r="41" spans="1:16" x14ac:dyDescent="0.5">
      <c r="A41" s="1" t="s">
        <v>38</v>
      </c>
      <c r="B41" s="1" t="s">
        <v>21</v>
      </c>
      <c r="C41" s="1">
        <v>15586</v>
      </c>
      <c r="D41" s="1">
        <v>38</v>
      </c>
      <c r="E41" s="1">
        <v>4</v>
      </c>
      <c r="F41" s="1">
        <f t="shared" si="0"/>
        <v>40</v>
      </c>
      <c r="G41" s="5">
        <f t="shared" si="7"/>
        <v>10.526315789473683</v>
      </c>
      <c r="H41" s="1">
        <v>9</v>
      </c>
      <c r="I41" s="1">
        <f t="shared" si="1"/>
        <v>45</v>
      </c>
      <c r="J41" s="5">
        <f t="shared" si="2"/>
        <v>23.684210526315788</v>
      </c>
      <c r="K41" s="1">
        <v>19</v>
      </c>
      <c r="L41" s="5">
        <f t="shared" si="3"/>
        <v>31.666666666666664</v>
      </c>
      <c r="M41" s="5">
        <f t="shared" si="4"/>
        <v>50</v>
      </c>
      <c r="N41" s="1">
        <v>28</v>
      </c>
      <c r="O41" s="5">
        <f t="shared" si="5"/>
        <v>23.333333333333332</v>
      </c>
      <c r="P41" s="5">
        <f t="shared" si="6"/>
        <v>73.68421052631578</v>
      </c>
    </row>
    <row r="42" spans="1:16" x14ac:dyDescent="0.5">
      <c r="A42" s="1" t="s">
        <v>38</v>
      </c>
      <c r="B42" s="1" t="s">
        <v>116</v>
      </c>
      <c r="C42" s="1">
        <v>8709</v>
      </c>
      <c r="D42" s="1">
        <v>6</v>
      </c>
      <c r="E42" s="1">
        <v>3</v>
      </c>
      <c r="F42" s="1">
        <f t="shared" si="0"/>
        <v>30</v>
      </c>
      <c r="G42" s="5">
        <f t="shared" si="7"/>
        <v>50</v>
      </c>
      <c r="H42" s="1">
        <v>4</v>
      </c>
      <c r="I42" s="1">
        <f t="shared" si="1"/>
        <v>20</v>
      </c>
      <c r="J42" s="5">
        <f t="shared" si="2"/>
        <v>66.666666666666657</v>
      </c>
      <c r="K42" s="1">
        <v>6</v>
      </c>
      <c r="L42" s="5">
        <f t="shared" si="3"/>
        <v>10</v>
      </c>
      <c r="M42" s="5">
        <f t="shared" si="4"/>
        <v>100</v>
      </c>
      <c r="N42" s="1">
        <v>6</v>
      </c>
      <c r="O42" s="5">
        <f t="shared" si="5"/>
        <v>5</v>
      </c>
      <c r="P42" s="5">
        <f t="shared" si="6"/>
        <v>100</v>
      </c>
    </row>
    <row r="43" spans="1:16" x14ac:dyDescent="0.5">
      <c r="A43" s="1" t="s">
        <v>38</v>
      </c>
      <c r="B43" s="1" t="s">
        <v>114</v>
      </c>
      <c r="C43" s="1">
        <v>8901</v>
      </c>
      <c r="D43" s="1">
        <v>3</v>
      </c>
      <c r="E43" s="1">
        <v>1</v>
      </c>
      <c r="F43" s="1">
        <f t="shared" si="0"/>
        <v>10</v>
      </c>
      <c r="G43" s="5">
        <f t="shared" si="7"/>
        <v>33.333333333333329</v>
      </c>
      <c r="H43" s="1">
        <v>2</v>
      </c>
      <c r="I43" s="1">
        <f t="shared" si="1"/>
        <v>10</v>
      </c>
      <c r="J43" s="5">
        <f t="shared" si="2"/>
        <v>66.666666666666657</v>
      </c>
      <c r="K43" s="1">
        <v>3</v>
      </c>
      <c r="L43" s="5">
        <f t="shared" si="3"/>
        <v>5</v>
      </c>
      <c r="M43" s="5">
        <f t="shared" si="4"/>
        <v>100</v>
      </c>
      <c r="N43" s="1">
        <v>3</v>
      </c>
      <c r="O43" s="5">
        <f t="shared" si="5"/>
        <v>2.5</v>
      </c>
      <c r="P43" s="5">
        <f t="shared" si="6"/>
        <v>100</v>
      </c>
    </row>
    <row r="44" spans="1:16" x14ac:dyDescent="0.5">
      <c r="A44" s="1" t="s">
        <v>38</v>
      </c>
      <c r="B44" s="1" t="s">
        <v>54</v>
      </c>
      <c r="C44" s="1">
        <v>21144</v>
      </c>
      <c r="D44" s="1">
        <v>91</v>
      </c>
      <c r="E44" s="1">
        <v>6</v>
      </c>
      <c r="F44" s="1">
        <f t="shared" si="0"/>
        <v>60</v>
      </c>
      <c r="G44" s="5">
        <f t="shared" si="7"/>
        <v>6.593406593406594</v>
      </c>
      <c r="H44" s="1">
        <v>13</v>
      </c>
      <c r="I44" s="1">
        <f t="shared" si="1"/>
        <v>65</v>
      </c>
      <c r="J44" s="5">
        <f t="shared" si="2"/>
        <v>14.285714285714285</v>
      </c>
      <c r="K44" s="1">
        <v>33</v>
      </c>
      <c r="L44" s="5">
        <f t="shared" si="3"/>
        <v>55.000000000000007</v>
      </c>
      <c r="M44" s="5">
        <f t="shared" si="4"/>
        <v>36.263736263736263</v>
      </c>
      <c r="N44" s="1">
        <v>61</v>
      </c>
      <c r="O44" s="5">
        <f t="shared" si="5"/>
        <v>50.833333333333329</v>
      </c>
      <c r="P44" s="5">
        <f t="shared" si="6"/>
        <v>67.032967032967022</v>
      </c>
    </row>
    <row r="45" spans="1:16" x14ac:dyDescent="0.5">
      <c r="A45" s="1" t="s">
        <v>24</v>
      </c>
      <c r="B45" s="1" t="s">
        <v>25</v>
      </c>
      <c r="C45" s="1">
        <v>11559</v>
      </c>
      <c r="D45" s="1">
        <v>16</v>
      </c>
      <c r="E45" s="1">
        <v>4</v>
      </c>
      <c r="F45" s="1">
        <f t="shared" si="0"/>
        <v>40</v>
      </c>
      <c r="G45" s="5">
        <f t="shared" si="7"/>
        <v>25</v>
      </c>
      <c r="H45" s="1">
        <v>7</v>
      </c>
      <c r="I45" s="1">
        <f t="shared" si="1"/>
        <v>35</v>
      </c>
      <c r="J45" s="5">
        <f t="shared" si="2"/>
        <v>43.75</v>
      </c>
      <c r="K45" s="1">
        <v>11</v>
      </c>
      <c r="L45" s="5">
        <f t="shared" si="3"/>
        <v>18.333333333333332</v>
      </c>
      <c r="M45" s="5">
        <f t="shared" si="4"/>
        <v>68.75</v>
      </c>
      <c r="N45" s="1">
        <v>16</v>
      </c>
      <c r="O45" s="5">
        <f t="shared" si="5"/>
        <v>13.333333333333334</v>
      </c>
      <c r="P45" s="5">
        <f t="shared" si="6"/>
        <v>100</v>
      </c>
    </row>
    <row r="46" spans="1:16" x14ac:dyDescent="0.5">
      <c r="A46" s="1" t="s">
        <v>24</v>
      </c>
      <c r="B46" s="1" t="s">
        <v>115</v>
      </c>
      <c r="C46" s="1">
        <v>9099</v>
      </c>
      <c r="D46" s="1">
        <v>5</v>
      </c>
      <c r="E46" s="1">
        <v>3</v>
      </c>
      <c r="F46" s="1">
        <f t="shared" si="0"/>
        <v>30</v>
      </c>
      <c r="G46" s="5">
        <f t="shared" si="7"/>
        <v>60</v>
      </c>
      <c r="H46" s="1">
        <v>4</v>
      </c>
      <c r="I46" s="1">
        <f t="shared" si="1"/>
        <v>20</v>
      </c>
      <c r="J46" s="5">
        <f t="shared" si="2"/>
        <v>80</v>
      </c>
      <c r="K46" s="1">
        <v>5</v>
      </c>
      <c r="L46" s="5">
        <f t="shared" si="3"/>
        <v>8.3333333333333321</v>
      </c>
      <c r="M46" s="5">
        <f t="shared" si="4"/>
        <v>100</v>
      </c>
      <c r="N46" s="1">
        <v>5</v>
      </c>
      <c r="O46" s="5">
        <f t="shared" si="5"/>
        <v>4.1666666666666661</v>
      </c>
      <c r="P46" s="5">
        <f t="shared" si="6"/>
        <v>100</v>
      </c>
    </row>
    <row r="47" spans="1:16" x14ac:dyDescent="0.5">
      <c r="A47" s="1" t="s">
        <v>24</v>
      </c>
      <c r="B47" s="1" t="s">
        <v>26</v>
      </c>
      <c r="C47" s="1">
        <v>11332</v>
      </c>
      <c r="D47" s="1">
        <v>9</v>
      </c>
      <c r="E47" s="1">
        <v>4</v>
      </c>
      <c r="F47" s="1">
        <f t="shared" si="0"/>
        <v>40</v>
      </c>
      <c r="G47" s="5">
        <f t="shared" si="7"/>
        <v>44.444444444444443</v>
      </c>
      <c r="H47" s="1">
        <v>5</v>
      </c>
      <c r="I47" s="1">
        <f t="shared" si="1"/>
        <v>25</v>
      </c>
      <c r="J47" s="5">
        <f t="shared" si="2"/>
        <v>55.555555555555557</v>
      </c>
      <c r="K47" s="1">
        <v>9</v>
      </c>
      <c r="L47" s="5">
        <f t="shared" si="3"/>
        <v>15</v>
      </c>
      <c r="M47" s="5">
        <f t="shared" si="4"/>
        <v>100</v>
      </c>
      <c r="N47" s="1">
        <v>9</v>
      </c>
      <c r="O47" s="5">
        <f t="shared" si="5"/>
        <v>7.5</v>
      </c>
      <c r="P47" s="5">
        <f t="shared" si="6"/>
        <v>100</v>
      </c>
    </row>
    <row r="48" spans="1:16" x14ac:dyDescent="0.5">
      <c r="A48" s="1" t="s">
        <v>28</v>
      </c>
      <c r="B48" s="1" t="s">
        <v>29</v>
      </c>
      <c r="C48" s="1">
        <v>10022</v>
      </c>
      <c r="D48" s="1">
        <v>5</v>
      </c>
      <c r="E48" s="1">
        <v>2</v>
      </c>
      <c r="F48" s="1">
        <f t="shared" si="0"/>
        <v>20</v>
      </c>
      <c r="G48" s="5">
        <f t="shared" si="7"/>
        <v>40</v>
      </c>
      <c r="H48" s="1">
        <v>3</v>
      </c>
      <c r="I48" s="1">
        <f t="shared" si="1"/>
        <v>15</v>
      </c>
      <c r="J48" s="5">
        <f t="shared" si="2"/>
        <v>60</v>
      </c>
      <c r="K48" s="1">
        <v>5</v>
      </c>
      <c r="L48" s="5">
        <f t="shared" si="3"/>
        <v>8.3333333333333321</v>
      </c>
      <c r="M48" s="5">
        <f t="shared" si="4"/>
        <v>100</v>
      </c>
      <c r="N48" s="1">
        <v>5</v>
      </c>
      <c r="O48" s="5">
        <f t="shared" si="5"/>
        <v>4.1666666666666661</v>
      </c>
      <c r="P48" s="5">
        <f t="shared" si="6"/>
        <v>100</v>
      </c>
    </row>
    <row r="49" spans="1:16" x14ac:dyDescent="0.5">
      <c r="A49" s="1" t="s">
        <v>28</v>
      </c>
      <c r="B49" s="1" t="s">
        <v>30</v>
      </c>
      <c r="C49" s="1">
        <v>7855</v>
      </c>
      <c r="D49" s="1">
        <v>3</v>
      </c>
      <c r="E49" s="1">
        <v>1</v>
      </c>
      <c r="F49" s="1">
        <f t="shared" si="0"/>
        <v>10</v>
      </c>
      <c r="G49" s="5">
        <f t="shared" si="7"/>
        <v>33.333333333333329</v>
      </c>
      <c r="H49" s="1">
        <v>3</v>
      </c>
      <c r="I49" s="1">
        <f t="shared" si="1"/>
        <v>15</v>
      </c>
      <c r="J49" s="5">
        <f t="shared" si="2"/>
        <v>100</v>
      </c>
      <c r="K49" s="1">
        <v>3</v>
      </c>
      <c r="L49" s="5">
        <f t="shared" si="3"/>
        <v>5</v>
      </c>
      <c r="M49" s="5">
        <f t="shared" si="4"/>
        <v>100</v>
      </c>
      <c r="N49" s="1">
        <v>3</v>
      </c>
      <c r="O49" s="5">
        <f t="shared" si="5"/>
        <v>2.5</v>
      </c>
      <c r="P49" s="5">
        <f t="shared" si="6"/>
        <v>100</v>
      </c>
    </row>
    <row r="50" spans="1:16" x14ac:dyDescent="0.5">
      <c r="A50" s="1" t="s">
        <v>28</v>
      </c>
      <c r="B50" s="1" t="s">
        <v>31</v>
      </c>
      <c r="C50" s="1">
        <v>7134</v>
      </c>
      <c r="D50" s="1">
        <v>5</v>
      </c>
      <c r="E50" s="1">
        <v>2</v>
      </c>
      <c r="F50" s="1">
        <f t="shared" si="0"/>
        <v>20</v>
      </c>
      <c r="G50" s="5">
        <f t="shared" si="7"/>
        <v>40</v>
      </c>
      <c r="H50" s="1">
        <v>5</v>
      </c>
      <c r="I50" s="1">
        <f t="shared" si="1"/>
        <v>25</v>
      </c>
      <c r="J50" s="5">
        <f t="shared" si="2"/>
        <v>100</v>
      </c>
      <c r="K50" s="1">
        <v>5</v>
      </c>
      <c r="L50" s="5">
        <f t="shared" si="3"/>
        <v>8.3333333333333321</v>
      </c>
      <c r="M50" s="5">
        <f t="shared" si="4"/>
        <v>100</v>
      </c>
      <c r="N50" s="1">
        <v>5</v>
      </c>
      <c r="O50" s="5">
        <f t="shared" si="5"/>
        <v>4.1666666666666661</v>
      </c>
      <c r="P50" s="5">
        <f t="shared" si="6"/>
        <v>100</v>
      </c>
    </row>
    <row r="51" spans="1:16" x14ac:dyDescent="0.5">
      <c r="A51" s="1" t="s">
        <v>28</v>
      </c>
      <c r="B51" s="1" t="s">
        <v>32</v>
      </c>
      <c r="C51" s="1">
        <v>10892</v>
      </c>
      <c r="D51" s="1">
        <v>4</v>
      </c>
      <c r="E51" s="1">
        <v>2</v>
      </c>
      <c r="F51" s="1">
        <f t="shared" si="0"/>
        <v>20</v>
      </c>
      <c r="G51" s="5">
        <f t="shared" si="7"/>
        <v>50</v>
      </c>
      <c r="H51" s="1">
        <v>3</v>
      </c>
      <c r="I51" s="1">
        <f t="shared" si="1"/>
        <v>15</v>
      </c>
      <c r="J51" s="5">
        <f t="shared" si="2"/>
        <v>75</v>
      </c>
      <c r="K51" s="1">
        <v>4</v>
      </c>
      <c r="L51" s="5">
        <f t="shared" si="3"/>
        <v>6.666666666666667</v>
      </c>
      <c r="M51" s="5">
        <f t="shared" si="4"/>
        <v>100</v>
      </c>
      <c r="N51" s="1">
        <v>4</v>
      </c>
      <c r="O51" s="5">
        <f t="shared" si="5"/>
        <v>3.3333333333333335</v>
      </c>
      <c r="P51" s="5">
        <f t="shared" si="6"/>
        <v>100</v>
      </c>
    </row>
    <row r="52" spans="1:16" x14ac:dyDescent="0.5">
      <c r="A52" s="1" t="s">
        <v>28</v>
      </c>
      <c r="B52" s="1" t="s">
        <v>95</v>
      </c>
      <c r="C52" s="1">
        <v>11811</v>
      </c>
      <c r="D52" s="1">
        <v>6</v>
      </c>
      <c r="E52" s="1">
        <v>2</v>
      </c>
      <c r="F52" s="1">
        <f t="shared" si="0"/>
        <v>20</v>
      </c>
      <c r="G52" s="5">
        <f t="shared" si="7"/>
        <v>33.333333333333329</v>
      </c>
      <c r="H52" s="1">
        <v>4</v>
      </c>
      <c r="I52" s="1">
        <f t="shared" si="1"/>
        <v>20</v>
      </c>
      <c r="J52" s="5">
        <f t="shared" si="2"/>
        <v>66.666666666666657</v>
      </c>
      <c r="K52" s="1">
        <v>6</v>
      </c>
      <c r="L52" s="5">
        <f t="shared" si="3"/>
        <v>10</v>
      </c>
      <c r="M52" s="5">
        <f t="shared" si="4"/>
        <v>100</v>
      </c>
      <c r="N52" s="1">
        <v>6</v>
      </c>
      <c r="O52" s="5">
        <f t="shared" si="5"/>
        <v>5</v>
      </c>
      <c r="P52" s="5">
        <f t="shared" si="6"/>
        <v>100</v>
      </c>
    </row>
    <row r="53" spans="1:16" x14ac:dyDescent="0.5">
      <c r="A53" s="1" t="s">
        <v>28</v>
      </c>
      <c r="B53" s="1" t="s">
        <v>96</v>
      </c>
      <c r="C53" s="1">
        <v>6402</v>
      </c>
      <c r="D53" s="1">
        <v>8</v>
      </c>
      <c r="E53" s="1">
        <v>4</v>
      </c>
      <c r="F53" s="1">
        <f t="shared" si="0"/>
        <v>40</v>
      </c>
      <c r="G53" s="5">
        <f t="shared" si="7"/>
        <v>50</v>
      </c>
      <c r="H53" s="1">
        <v>5</v>
      </c>
      <c r="I53" s="1">
        <f t="shared" si="1"/>
        <v>25</v>
      </c>
      <c r="J53" s="5">
        <f t="shared" si="2"/>
        <v>62.5</v>
      </c>
      <c r="K53" s="1">
        <v>8</v>
      </c>
      <c r="L53" s="5">
        <f t="shared" si="3"/>
        <v>13.333333333333334</v>
      </c>
      <c r="M53" s="5">
        <f t="shared" si="4"/>
        <v>100</v>
      </c>
      <c r="N53" s="1">
        <v>8</v>
      </c>
      <c r="O53" s="5">
        <f t="shared" si="5"/>
        <v>6.666666666666667</v>
      </c>
      <c r="P53" s="5">
        <f t="shared" si="6"/>
        <v>100</v>
      </c>
    </row>
    <row r="54" spans="1:16" x14ac:dyDescent="0.5">
      <c r="A54" s="1" t="s">
        <v>28</v>
      </c>
      <c r="B54" s="1" t="s">
        <v>33</v>
      </c>
      <c r="C54" s="1">
        <v>6609</v>
      </c>
      <c r="D54" s="1">
        <v>2</v>
      </c>
      <c r="E54" s="1">
        <v>1</v>
      </c>
      <c r="F54" s="1">
        <f t="shared" si="0"/>
        <v>10</v>
      </c>
      <c r="G54" s="5">
        <f t="shared" si="7"/>
        <v>50</v>
      </c>
      <c r="H54" s="1">
        <v>2</v>
      </c>
      <c r="I54" s="1">
        <f t="shared" si="1"/>
        <v>10</v>
      </c>
      <c r="J54" s="5">
        <f t="shared" si="2"/>
        <v>100</v>
      </c>
      <c r="K54" s="1">
        <v>2</v>
      </c>
      <c r="L54" s="5">
        <f t="shared" si="3"/>
        <v>3.3333333333333335</v>
      </c>
      <c r="M54" s="5">
        <f t="shared" si="4"/>
        <v>100</v>
      </c>
      <c r="N54" s="1">
        <v>2</v>
      </c>
      <c r="O54" s="5">
        <f t="shared" si="5"/>
        <v>1.6666666666666667</v>
      </c>
      <c r="P54" s="5">
        <f t="shared" si="6"/>
        <v>100</v>
      </c>
    </row>
    <row r="55" spans="1:16" x14ac:dyDescent="0.5">
      <c r="A55" s="1" t="s">
        <v>28</v>
      </c>
      <c r="B55" s="1" t="s">
        <v>97</v>
      </c>
      <c r="C55" s="1">
        <v>12333</v>
      </c>
      <c r="D55" s="1">
        <v>7</v>
      </c>
      <c r="E55" s="1">
        <v>1</v>
      </c>
      <c r="F55" s="1">
        <f t="shared" si="0"/>
        <v>10</v>
      </c>
      <c r="G55" s="5">
        <f t="shared" si="7"/>
        <v>14.285714285714285</v>
      </c>
      <c r="H55" s="1">
        <v>3</v>
      </c>
      <c r="I55" s="1">
        <f t="shared" si="1"/>
        <v>15</v>
      </c>
      <c r="J55" s="5">
        <f t="shared" si="2"/>
        <v>42.857142857142854</v>
      </c>
      <c r="K55" s="1">
        <v>5</v>
      </c>
      <c r="L55" s="5">
        <f t="shared" si="3"/>
        <v>8.3333333333333321</v>
      </c>
      <c r="M55" s="5">
        <f t="shared" si="4"/>
        <v>71.428571428571431</v>
      </c>
      <c r="N55" s="1">
        <v>5</v>
      </c>
      <c r="O55" s="5">
        <f t="shared" si="5"/>
        <v>4.1666666666666661</v>
      </c>
      <c r="P55" s="5">
        <f t="shared" si="6"/>
        <v>71.428571428571431</v>
      </c>
    </row>
    <row r="56" spans="1:16" x14ac:dyDescent="0.5">
      <c r="A56" s="1" t="s">
        <v>28</v>
      </c>
      <c r="B56" s="1" t="s">
        <v>102</v>
      </c>
      <c r="C56" s="1">
        <v>10289</v>
      </c>
      <c r="D56" s="1">
        <v>5</v>
      </c>
      <c r="E56" s="1">
        <v>2</v>
      </c>
      <c r="F56" s="1">
        <f t="shared" si="0"/>
        <v>20</v>
      </c>
      <c r="G56" s="5">
        <f t="shared" si="7"/>
        <v>40</v>
      </c>
      <c r="H56" s="1">
        <v>3</v>
      </c>
      <c r="I56" s="1">
        <f t="shared" si="1"/>
        <v>15</v>
      </c>
      <c r="J56" s="5">
        <f t="shared" si="2"/>
        <v>60</v>
      </c>
      <c r="K56" s="1">
        <v>5</v>
      </c>
      <c r="L56" s="5">
        <f t="shared" si="3"/>
        <v>8.3333333333333321</v>
      </c>
      <c r="M56" s="5">
        <f t="shared" si="4"/>
        <v>100</v>
      </c>
      <c r="N56" s="1">
        <v>5</v>
      </c>
      <c r="O56" s="5">
        <f t="shared" si="5"/>
        <v>4.1666666666666661</v>
      </c>
      <c r="P56" s="5">
        <f t="shared" si="6"/>
        <v>100</v>
      </c>
    </row>
    <row r="57" spans="1:16" x14ac:dyDescent="0.5">
      <c r="A57" s="1" t="s">
        <v>28</v>
      </c>
      <c r="B57" s="1" t="s">
        <v>34</v>
      </c>
      <c r="C57" s="1">
        <v>9965</v>
      </c>
      <c r="D57" s="1">
        <v>4</v>
      </c>
      <c r="E57" s="1">
        <v>1</v>
      </c>
      <c r="F57" s="1">
        <f t="shared" si="0"/>
        <v>10</v>
      </c>
      <c r="G57" s="5">
        <f t="shared" si="7"/>
        <v>25</v>
      </c>
      <c r="H57" s="1">
        <v>4</v>
      </c>
      <c r="I57" s="1">
        <f t="shared" si="1"/>
        <v>20</v>
      </c>
      <c r="J57" s="5">
        <f t="shared" si="2"/>
        <v>100</v>
      </c>
      <c r="K57" s="1">
        <v>4</v>
      </c>
      <c r="L57" s="5">
        <f t="shared" si="3"/>
        <v>6.666666666666667</v>
      </c>
      <c r="M57" s="5">
        <f t="shared" si="4"/>
        <v>100</v>
      </c>
      <c r="N57" s="1">
        <v>4</v>
      </c>
      <c r="O57" s="5">
        <f t="shared" si="5"/>
        <v>3.3333333333333335</v>
      </c>
      <c r="P57" s="5">
        <f t="shared" si="6"/>
        <v>100</v>
      </c>
    </row>
    <row r="58" spans="1:16" x14ac:dyDescent="0.5">
      <c r="A58" s="1" t="s">
        <v>28</v>
      </c>
      <c r="B58" s="1" t="s">
        <v>98</v>
      </c>
      <c r="C58" s="1">
        <v>7899</v>
      </c>
      <c r="D58" s="1">
        <v>3</v>
      </c>
      <c r="E58" s="1">
        <v>1</v>
      </c>
      <c r="F58" s="1">
        <f t="shared" si="0"/>
        <v>10</v>
      </c>
      <c r="G58" s="5">
        <f t="shared" si="7"/>
        <v>33.333333333333329</v>
      </c>
      <c r="H58" s="1">
        <v>2</v>
      </c>
      <c r="I58" s="1">
        <f t="shared" si="1"/>
        <v>10</v>
      </c>
      <c r="J58" s="5">
        <f t="shared" si="2"/>
        <v>66.666666666666657</v>
      </c>
      <c r="K58" s="1">
        <v>3</v>
      </c>
      <c r="L58" s="5">
        <f t="shared" si="3"/>
        <v>5</v>
      </c>
      <c r="M58" s="5">
        <f t="shared" si="4"/>
        <v>100</v>
      </c>
      <c r="N58" s="1">
        <v>3</v>
      </c>
      <c r="O58" s="5">
        <f t="shared" si="5"/>
        <v>2.5</v>
      </c>
      <c r="P58" s="5">
        <f t="shared" si="6"/>
        <v>100</v>
      </c>
    </row>
    <row r="59" spans="1:16" x14ac:dyDescent="0.5">
      <c r="A59" s="1" t="s">
        <v>28</v>
      </c>
      <c r="B59" s="1" t="s">
        <v>99</v>
      </c>
      <c r="C59" s="1">
        <v>8977</v>
      </c>
      <c r="D59" s="1">
        <v>7</v>
      </c>
      <c r="E59" s="1">
        <v>2</v>
      </c>
      <c r="F59" s="1">
        <f t="shared" si="0"/>
        <v>20</v>
      </c>
      <c r="G59" s="5">
        <f t="shared" si="7"/>
        <v>28.571428571428569</v>
      </c>
      <c r="H59" s="1">
        <v>4</v>
      </c>
      <c r="I59" s="1">
        <f t="shared" si="1"/>
        <v>20</v>
      </c>
      <c r="J59" s="5">
        <f t="shared" si="2"/>
        <v>57.142857142857139</v>
      </c>
      <c r="K59" s="1">
        <v>6</v>
      </c>
      <c r="L59" s="5">
        <f t="shared" si="3"/>
        <v>10</v>
      </c>
      <c r="M59" s="5">
        <f t="shared" si="4"/>
        <v>85.714285714285708</v>
      </c>
      <c r="N59" s="1">
        <v>7</v>
      </c>
      <c r="O59" s="5">
        <f t="shared" si="5"/>
        <v>5.833333333333333</v>
      </c>
      <c r="P59" s="5">
        <f t="shared" si="6"/>
        <v>100</v>
      </c>
    </row>
    <row r="60" spans="1:16" x14ac:dyDescent="0.5">
      <c r="A60" s="1" t="s">
        <v>28</v>
      </c>
      <c r="B60" s="1" t="s">
        <v>101</v>
      </c>
      <c r="C60" s="1">
        <v>7662</v>
      </c>
      <c r="D60" s="1">
        <v>3</v>
      </c>
      <c r="E60" s="1">
        <v>1</v>
      </c>
      <c r="F60" s="1">
        <f t="shared" si="0"/>
        <v>10</v>
      </c>
      <c r="G60" s="5">
        <f t="shared" si="7"/>
        <v>33.333333333333329</v>
      </c>
      <c r="H60" s="1">
        <v>2</v>
      </c>
      <c r="I60" s="1">
        <f t="shared" si="1"/>
        <v>10</v>
      </c>
      <c r="J60" s="5">
        <f t="shared" si="2"/>
        <v>66.666666666666657</v>
      </c>
      <c r="K60" s="1">
        <v>3</v>
      </c>
      <c r="L60" s="5">
        <f t="shared" si="3"/>
        <v>5</v>
      </c>
      <c r="M60" s="5">
        <f t="shared" si="4"/>
        <v>100</v>
      </c>
      <c r="N60" s="1">
        <v>3</v>
      </c>
      <c r="O60" s="5">
        <f t="shared" si="5"/>
        <v>2.5</v>
      </c>
      <c r="P60" s="5">
        <f t="shared" si="6"/>
        <v>100</v>
      </c>
    </row>
    <row r="61" spans="1:16" x14ac:dyDescent="0.5">
      <c r="A61" s="1" t="s">
        <v>28</v>
      </c>
      <c r="B61" s="1" t="s">
        <v>100</v>
      </c>
      <c r="C61" s="1">
        <v>7722</v>
      </c>
      <c r="D61" s="1">
        <v>4</v>
      </c>
      <c r="E61" s="1">
        <v>2</v>
      </c>
      <c r="F61" s="1">
        <f t="shared" si="0"/>
        <v>20</v>
      </c>
      <c r="G61" s="5">
        <f t="shared" si="7"/>
        <v>50</v>
      </c>
      <c r="H61" s="1">
        <v>3</v>
      </c>
      <c r="I61" s="1">
        <f t="shared" si="1"/>
        <v>15</v>
      </c>
      <c r="J61" s="5">
        <f t="shared" si="2"/>
        <v>75</v>
      </c>
      <c r="K61" s="1">
        <v>4</v>
      </c>
      <c r="L61" s="5">
        <f t="shared" si="3"/>
        <v>6.666666666666667</v>
      </c>
      <c r="M61" s="5">
        <f t="shared" si="4"/>
        <v>100</v>
      </c>
      <c r="N61" s="1">
        <v>4</v>
      </c>
      <c r="O61" s="5">
        <f t="shared" si="5"/>
        <v>3.3333333333333335</v>
      </c>
      <c r="P61" s="5">
        <f t="shared" si="6"/>
        <v>100</v>
      </c>
    </row>
    <row r="62" spans="1:16" x14ac:dyDescent="0.5">
      <c r="A62" s="1" t="s">
        <v>28</v>
      </c>
      <c r="B62" s="1" t="s">
        <v>103</v>
      </c>
      <c r="C62" s="1">
        <v>8121</v>
      </c>
      <c r="D62" s="1">
        <v>6</v>
      </c>
      <c r="E62" s="1">
        <v>2</v>
      </c>
      <c r="F62" s="1">
        <f t="shared" si="0"/>
        <v>20</v>
      </c>
      <c r="G62" s="5">
        <f t="shared" si="7"/>
        <v>33.333333333333329</v>
      </c>
      <c r="H62" s="1">
        <v>4</v>
      </c>
      <c r="I62" s="1">
        <f t="shared" si="1"/>
        <v>20</v>
      </c>
      <c r="J62" s="5">
        <f t="shared" si="2"/>
        <v>66.666666666666657</v>
      </c>
      <c r="K62" s="1">
        <v>6</v>
      </c>
      <c r="L62" s="5">
        <f t="shared" si="3"/>
        <v>10</v>
      </c>
      <c r="M62" s="5">
        <f t="shared" si="4"/>
        <v>100</v>
      </c>
      <c r="N62" s="1">
        <v>6</v>
      </c>
      <c r="O62" s="5">
        <f t="shared" si="5"/>
        <v>5</v>
      </c>
      <c r="P62" s="5">
        <f t="shared" si="6"/>
        <v>100</v>
      </c>
    </row>
    <row r="63" spans="1:16" x14ac:dyDescent="0.5">
      <c r="A63" s="1" t="s">
        <v>28</v>
      </c>
      <c r="B63" s="1" t="s">
        <v>104</v>
      </c>
      <c r="C63" s="1">
        <v>7881</v>
      </c>
      <c r="D63" s="1">
        <v>3</v>
      </c>
      <c r="E63" s="1">
        <v>1</v>
      </c>
      <c r="F63" s="1">
        <f t="shared" si="0"/>
        <v>10</v>
      </c>
      <c r="G63" s="5">
        <f t="shared" si="7"/>
        <v>33.333333333333329</v>
      </c>
      <c r="H63" s="1">
        <v>3</v>
      </c>
      <c r="I63" s="1">
        <f t="shared" si="1"/>
        <v>15</v>
      </c>
      <c r="J63" s="5">
        <f t="shared" si="2"/>
        <v>100</v>
      </c>
      <c r="K63" s="1">
        <v>3</v>
      </c>
      <c r="L63" s="5">
        <f t="shared" si="3"/>
        <v>5</v>
      </c>
      <c r="M63" s="5">
        <f t="shared" si="4"/>
        <v>100</v>
      </c>
      <c r="N63" s="1">
        <v>3</v>
      </c>
      <c r="O63" s="5">
        <f t="shared" si="5"/>
        <v>2.5</v>
      </c>
      <c r="P63" s="5">
        <f t="shared" si="6"/>
        <v>100</v>
      </c>
    </row>
    <row r="64" spans="1:16" x14ac:dyDescent="0.5">
      <c r="A64" s="1" t="s">
        <v>28</v>
      </c>
      <c r="B64" s="1" t="s">
        <v>105</v>
      </c>
      <c r="C64" s="1">
        <v>7233</v>
      </c>
      <c r="D64" s="1">
        <v>3</v>
      </c>
      <c r="E64" s="1">
        <v>1</v>
      </c>
      <c r="F64" s="1">
        <f t="shared" si="0"/>
        <v>10</v>
      </c>
      <c r="G64" s="5">
        <f t="shared" si="7"/>
        <v>33.333333333333329</v>
      </c>
      <c r="H64" s="1">
        <v>2</v>
      </c>
      <c r="I64" s="1">
        <f t="shared" si="1"/>
        <v>10</v>
      </c>
      <c r="J64" s="5">
        <f t="shared" si="2"/>
        <v>66.666666666666657</v>
      </c>
      <c r="K64" s="1">
        <v>3</v>
      </c>
      <c r="L64" s="5">
        <f t="shared" si="3"/>
        <v>5</v>
      </c>
      <c r="M64" s="5">
        <f t="shared" si="4"/>
        <v>100</v>
      </c>
      <c r="N64" s="1">
        <v>3</v>
      </c>
      <c r="O64" s="5">
        <f t="shared" si="5"/>
        <v>2.5</v>
      </c>
      <c r="P64" s="5">
        <f t="shared" si="6"/>
        <v>100</v>
      </c>
    </row>
    <row r="65" spans="1:16" x14ac:dyDescent="0.5">
      <c r="A65" s="1" t="s">
        <v>28</v>
      </c>
      <c r="B65" s="1" t="s">
        <v>106</v>
      </c>
      <c r="C65" s="1">
        <v>6503</v>
      </c>
      <c r="D65" s="1">
        <v>7</v>
      </c>
      <c r="E65" s="1">
        <v>2</v>
      </c>
      <c r="F65" s="1">
        <f t="shared" si="0"/>
        <v>20</v>
      </c>
      <c r="G65" s="5">
        <f t="shared" si="7"/>
        <v>28.571428571428569</v>
      </c>
      <c r="H65" s="1">
        <v>4</v>
      </c>
      <c r="I65" s="1">
        <f t="shared" si="1"/>
        <v>20</v>
      </c>
      <c r="J65" s="5">
        <f t="shared" si="2"/>
        <v>57.142857142857139</v>
      </c>
      <c r="K65" s="1">
        <v>6</v>
      </c>
      <c r="L65" s="5">
        <f t="shared" si="3"/>
        <v>10</v>
      </c>
      <c r="M65" s="5">
        <f t="shared" si="4"/>
        <v>85.714285714285708</v>
      </c>
      <c r="N65" s="1">
        <v>7</v>
      </c>
      <c r="O65" s="5">
        <f t="shared" si="5"/>
        <v>5.833333333333333</v>
      </c>
      <c r="P65" s="5">
        <f t="shared" si="6"/>
        <v>100</v>
      </c>
    </row>
    <row r="66" spans="1:16" x14ac:dyDescent="0.5">
      <c r="A66" s="1" t="s">
        <v>40</v>
      </c>
      <c r="B66" s="1" t="s">
        <v>41</v>
      </c>
      <c r="C66" s="1">
        <v>11355</v>
      </c>
      <c r="D66" s="1">
        <v>11</v>
      </c>
      <c r="E66" s="1">
        <v>4</v>
      </c>
      <c r="F66" s="1">
        <f t="shared" si="0"/>
        <v>40</v>
      </c>
      <c r="G66" s="5">
        <f t="shared" si="7"/>
        <v>36.363636363636367</v>
      </c>
      <c r="H66" s="1">
        <v>7</v>
      </c>
      <c r="I66" s="1">
        <f t="shared" si="1"/>
        <v>35</v>
      </c>
      <c r="J66" s="5">
        <f t="shared" si="2"/>
        <v>63.636363636363633</v>
      </c>
      <c r="K66" s="1">
        <v>11</v>
      </c>
      <c r="L66" s="5">
        <f t="shared" si="3"/>
        <v>18.333333333333332</v>
      </c>
      <c r="M66" s="5">
        <f t="shared" si="4"/>
        <v>100</v>
      </c>
      <c r="N66" s="1">
        <v>11</v>
      </c>
      <c r="O66" s="5">
        <f t="shared" si="5"/>
        <v>9.1666666666666661</v>
      </c>
      <c r="P66" s="5">
        <f t="shared" si="6"/>
        <v>100</v>
      </c>
    </row>
    <row r="67" spans="1:16" x14ac:dyDescent="0.5">
      <c r="A67" s="1" t="s">
        <v>40</v>
      </c>
      <c r="B67" s="1" t="s">
        <v>42</v>
      </c>
      <c r="C67" s="1">
        <v>9466</v>
      </c>
      <c r="D67" s="1">
        <v>6</v>
      </c>
      <c r="E67" s="1">
        <v>3</v>
      </c>
      <c r="F67" s="1">
        <f t="shared" si="0"/>
        <v>30</v>
      </c>
      <c r="G67" s="5">
        <f t="shared" si="7"/>
        <v>50</v>
      </c>
      <c r="H67" s="1">
        <v>4</v>
      </c>
      <c r="I67" s="1">
        <f t="shared" si="1"/>
        <v>20</v>
      </c>
      <c r="J67" s="5">
        <f t="shared" si="2"/>
        <v>66.666666666666657</v>
      </c>
      <c r="K67" s="1">
        <v>6</v>
      </c>
      <c r="L67" s="5">
        <f t="shared" si="3"/>
        <v>10</v>
      </c>
      <c r="M67" s="5">
        <f t="shared" si="4"/>
        <v>100</v>
      </c>
      <c r="N67" s="1">
        <v>6</v>
      </c>
      <c r="O67" s="5">
        <f t="shared" si="5"/>
        <v>5</v>
      </c>
      <c r="P67" s="5">
        <f t="shared" si="6"/>
        <v>100</v>
      </c>
    </row>
    <row r="68" spans="1:16" x14ac:dyDescent="0.5">
      <c r="A68" s="1" t="s">
        <v>40</v>
      </c>
      <c r="B68" s="1" t="s">
        <v>118</v>
      </c>
      <c r="C68" s="1">
        <v>9922</v>
      </c>
      <c r="D68" s="1">
        <v>12</v>
      </c>
      <c r="E68" s="1">
        <v>3</v>
      </c>
      <c r="F68" s="1">
        <f t="shared" si="0"/>
        <v>30</v>
      </c>
      <c r="G68" s="5">
        <f t="shared" si="7"/>
        <v>25</v>
      </c>
      <c r="H68" s="1">
        <v>5</v>
      </c>
      <c r="I68" s="1">
        <f t="shared" si="1"/>
        <v>25</v>
      </c>
      <c r="J68" s="5">
        <f t="shared" si="2"/>
        <v>41.666666666666671</v>
      </c>
      <c r="K68" s="1">
        <v>9</v>
      </c>
      <c r="L68" s="5">
        <f t="shared" si="3"/>
        <v>15</v>
      </c>
      <c r="M68" s="5">
        <f t="shared" si="4"/>
        <v>75</v>
      </c>
      <c r="N68" s="1">
        <v>11</v>
      </c>
      <c r="O68" s="5">
        <f t="shared" si="5"/>
        <v>9.1666666666666661</v>
      </c>
      <c r="P68" s="5">
        <f t="shared" si="6"/>
        <v>91.666666666666657</v>
      </c>
    </row>
    <row r="69" spans="1:16" x14ac:dyDescent="0.5">
      <c r="A69" s="1" t="s">
        <v>43</v>
      </c>
      <c r="B69" s="1" t="s">
        <v>44</v>
      </c>
      <c r="C69" s="1">
        <v>6910</v>
      </c>
      <c r="D69" s="1">
        <v>2</v>
      </c>
      <c r="E69" s="1">
        <v>1</v>
      </c>
      <c r="F69" s="1">
        <f t="shared" si="0"/>
        <v>10</v>
      </c>
      <c r="G69" s="5">
        <f t="shared" si="7"/>
        <v>50</v>
      </c>
      <c r="H69" s="1">
        <v>2</v>
      </c>
      <c r="I69" s="1">
        <f t="shared" si="1"/>
        <v>10</v>
      </c>
      <c r="J69" s="5">
        <f t="shared" si="2"/>
        <v>100</v>
      </c>
      <c r="K69" s="1">
        <v>2</v>
      </c>
      <c r="L69" s="5">
        <f t="shared" si="3"/>
        <v>3.3333333333333335</v>
      </c>
      <c r="M69" s="5">
        <f t="shared" si="4"/>
        <v>100</v>
      </c>
      <c r="N69" s="1">
        <v>2</v>
      </c>
      <c r="O69" s="5">
        <f t="shared" si="5"/>
        <v>1.6666666666666667</v>
      </c>
      <c r="P69" s="5">
        <f t="shared" si="6"/>
        <v>100</v>
      </c>
    </row>
    <row r="70" spans="1:16" x14ac:dyDescent="0.5">
      <c r="A70" s="1" t="s">
        <v>43</v>
      </c>
      <c r="B70" s="1" t="s">
        <v>45</v>
      </c>
      <c r="C70" s="1">
        <v>7345</v>
      </c>
      <c r="D70" s="1">
        <v>3</v>
      </c>
      <c r="E70" s="1">
        <v>2</v>
      </c>
      <c r="F70" s="1">
        <f t="shared" si="0"/>
        <v>20</v>
      </c>
      <c r="G70" s="5">
        <f t="shared" si="7"/>
        <v>66.666666666666657</v>
      </c>
      <c r="H70" s="1">
        <v>3</v>
      </c>
      <c r="I70" s="1">
        <f t="shared" si="1"/>
        <v>15</v>
      </c>
      <c r="J70" s="5">
        <f t="shared" si="2"/>
        <v>100</v>
      </c>
      <c r="K70" s="1">
        <v>3</v>
      </c>
      <c r="L70" s="5">
        <f t="shared" si="3"/>
        <v>5</v>
      </c>
      <c r="M70" s="5">
        <f t="shared" si="4"/>
        <v>100</v>
      </c>
      <c r="N70" s="1">
        <v>3</v>
      </c>
      <c r="O70" s="5">
        <f t="shared" si="5"/>
        <v>2.5</v>
      </c>
      <c r="P70" s="5">
        <f t="shared" si="6"/>
        <v>100</v>
      </c>
    </row>
    <row r="71" spans="1:16" x14ac:dyDescent="0.5">
      <c r="A71" s="1" t="s">
        <v>43</v>
      </c>
      <c r="B71" s="1" t="s">
        <v>120</v>
      </c>
      <c r="C71" s="1">
        <v>6611</v>
      </c>
      <c r="D71" s="1">
        <v>1</v>
      </c>
      <c r="E71" s="1">
        <v>1</v>
      </c>
      <c r="F71" s="1">
        <f t="shared" si="0"/>
        <v>10</v>
      </c>
      <c r="G71" s="5">
        <f t="shared" si="7"/>
        <v>100</v>
      </c>
      <c r="H71" s="1">
        <v>1</v>
      </c>
      <c r="I71" s="1">
        <f t="shared" si="1"/>
        <v>5</v>
      </c>
      <c r="J71" s="5">
        <f t="shared" si="2"/>
        <v>100</v>
      </c>
      <c r="K71" s="1">
        <v>1</v>
      </c>
      <c r="L71" s="5">
        <f t="shared" si="3"/>
        <v>1.6666666666666667</v>
      </c>
      <c r="M71" s="5">
        <f t="shared" si="4"/>
        <v>100</v>
      </c>
      <c r="N71" s="1">
        <v>1</v>
      </c>
      <c r="O71" s="5">
        <f t="shared" si="5"/>
        <v>0.83333333333333337</v>
      </c>
      <c r="P71" s="5">
        <f t="shared" si="6"/>
        <v>100</v>
      </c>
    </row>
    <row r="72" spans="1:16" x14ac:dyDescent="0.5">
      <c r="A72" s="1" t="s">
        <v>43</v>
      </c>
      <c r="B72" s="1" t="s">
        <v>46</v>
      </c>
      <c r="C72" s="1">
        <v>9223</v>
      </c>
      <c r="D72" s="1">
        <v>5</v>
      </c>
      <c r="E72" s="1">
        <v>2</v>
      </c>
      <c r="F72" s="1">
        <f t="shared" si="0"/>
        <v>20</v>
      </c>
      <c r="G72" s="5">
        <f t="shared" si="7"/>
        <v>40</v>
      </c>
      <c r="H72" s="1">
        <v>3</v>
      </c>
      <c r="I72" s="1">
        <f t="shared" si="1"/>
        <v>15</v>
      </c>
      <c r="J72" s="5">
        <f t="shared" si="2"/>
        <v>60</v>
      </c>
      <c r="K72" s="1">
        <v>5</v>
      </c>
      <c r="L72" s="5">
        <f t="shared" si="3"/>
        <v>8.3333333333333321</v>
      </c>
      <c r="M72" s="5">
        <f t="shared" si="4"/>
        <v>100</v>
      </c>
      <c r="N72" s="1">
        <v>5</v>
      </c>
      <c r="O72" s="5">
        <f t="shared" si="5"/>
        <v>4.1666666666666661</v>
      </c>
      <c r="P72" s="5">
        <f t="shared" si="6"/>
        <v>100</v>
      </c>
    </row>
    <row r="73" spans="1:16" x14ac:dyDescent="0.5">
      <c r="A73" s="1" t="s">
        <v>43</v>
      </c>
      <c r="B73" s="1" t="s">
        <v>123</v>
      </c>
      <c r="C73" s="1">
        <v>8721</v>
      </c>
      <c r="D73" s="1">
        <v>5</v>
      </c>
      <c r="E73" s="1">
        <v>3</v>
      </c>
      <c r="F73" s="1">
        <f t="shared" si="0"/>
        <v>30</v>
      </c>
      <c r="G73" s="5">
        <f t="shared" si="7"/>
        <v>60</v>
      </c>
      <c r="H73" s="1">
        <v>4</v>
      </c>
      <c r="I73" s="1">
        <f t="shared" si="1"/>
        <v>20</v>
      </c>
      <c r="J73" s="5">
        <f t="shared" si="2"/>
        <v>80</v>
      </c>
      <c r="K73" s="1">
        <v>5</v>
      </c>
      <c r="L73" s="5">
        <f t="shared" si="3"/>
        <v>8.3333333333333321</v>
      </c>
      <c r="M73" s="5">
        <f t="shared" si="4"/>
        <v>100</v>
      </c>
      <c r="N73" s="1">
        <v>5</v>
      </c>
      <c r="O73" s="5">
        <f t="shared" si="5"/>
        <v>4.1666666666666661</v>
      </c>
      <c r="P73" s="5">
        <f t="shared" si="6"/>
        <v>100</v>
      </c>
    </row>
    <row r="74" spans="1:16" x14ac:dyDescent="0.5">
      <c r="A74" s="1" t="s">
        <v>43</v>
      </c>
      <c r="B74" s="1" t="s">
        <v>124</v>
      </c>
      <c r="C74" s="1">
        <v>10882</v>
      </c>
      <c r="D74" s="1">
        <v>10</v>
      </c>
      <c r="E74" s="1">
        <v>3</v>
      </c>
      <c r="F74" s="1">
        <f t="shared" si="0"/>
        <v>30</v>
      </c>
      <c r="G74" s="5">
        <f t="shared" si="7"/>
        <v>30</v>
      </c>
      <c r="H74" s="1">
        <v>5</v>
      </c>
      <c r="I74" s="1">
        <f t="shared" si="1"/>
        <v>25</v>
      </c>
      <c r="J74" s="5">
        <f t="shared" si="2"/>
        <v>50</v>
      </c>
      <c r="K74" s="1">
        <v>8</v>
      </c>
      <c r="L74" s="5">
        <f t="shared" si="3"/>
        <v>13.333333333333334</v>
      </c>
      <c r="M74" s="5">
        <f t="shared" si="4"/>
        <v>80</v>
      </c>
      <c r="N74" s="1">
        <v>10</v>
      </c>
      <c r="O74" s="5">
        <f t="shared" si="5"/>
        <v>8.3333333333333321</v>
      </c>
      <c r="P74" s="5">
        <f t="shared" si="6"/>
        <v>100</v>
      </c>
    </row>
    <row r="75" spans="1:16" x14ac:dyDescent="0.5">
      <c r="A75" s="1" t="s">
        <v>43</v>
      </c>
      <c r="B75" s="1" t="s">
        <v>125</v>
      </c>
      <c r="C75" s="1">
        <v>11223</v>
      </c>
      <c r="D75" s="1">
        <v>11</v>
      </c>
      <c r="E75" s="1">
        <v>4</v>
      </c>
      <c r="F75" s="1">
        <f t="shared" si="0"/>
        <v>40</v>
      </c>
      <c r="G75" s="5">
        <f t="shared" si="7"/>
        <v>36.363636363636367</v>
      </c>
      <c r="H75" s="1">
        <v>6</v>
      </c>
      <c r="I75" s="1">
        <f t="shared" si="1"/>
        <v>30</v>
      </c>
      <c r="J75" s="5">
        <f t="shared" si="2"/>
        <v>54.54545454545454</v>
      </c>
      <c r="K75" s="1">
        <v>8</v>
      </c>
      <c r="L75" s="5">
        <f t="shared" si="3"/>
        <v>13.333333333333334</v>
      </c>
      <c r="M75" s="5">
        <f t="shared" si="4"/>
        <v>72.727272727272734</v>
      </c>
      <c r="N75" s="1">
        <v>11</v>
      </c>
      <c r="O75" s="5">
        <f t="shared" si="5"/>
        <v>9.1666666666666661</v>
      </c>
      <c r="P75" s="5">
        <f t="shared" si="6"/>
        <v>100</v>
      </c>
    </row>
    <row r="76" spans="1:16" x14ac:dyDescent="0.5">
      <c r="A76" s="1" t="s">
        <v>43</v>
      </c>
      <c r="B76" s="1" t="s">
        <v>126</v>
      </c>
      <c r="C76" s="1">
        <v>9881</v>
      </c>
      <c r="D76" s="1">
        <v>5</v>
      </c>
      <c r="E76" s="1">
        <v>2</v>
      </c>
      <c r="F76" s="1">
        <f t="shared" si="0"/>
        <v>20</v>
      </c>
      <c r="G76" s="5">
        <f t="shared" si="7"/>
        <v>40</v>
      </c>
      <c r="H76" s="1">
        <v>3</v>
      </c>
      <c r="I76" s="1">
        <f t="shared" si="1"/>
        <v>15</v>
      </c>
      <c r="J76" s="5">
        <f t="shared" si="2"/>
        <v>60</v>
      </c>
      <c r="K76" s="1">
        <v>5</v>
      </c>
      <c r="L76" s="5">
        <f t="shared" si="3"/>
        <v>8.3333333333333321</v>
      </c>
      <c r="M76" s="5">
        <f t="shared" si="4"/>
        <v>100</v>
      </c>
      <c r="N76" s="1">
        <v>5</v>
      </c>
      <c r="O76" s="5">
        <f t="shared" si="5"/>
        <v>4.1666666666666661</v>
      </c>
      <c r="P76" s="5">
        <f t="shared" si="6"/>
        <v>100</v>
      </c>
    </row>
    <row r="77" spans="1:16" x14ac:dyDescent="0.5">
      <c r="A77" s="1" t="s">
        <v>43</v>
      </c>
      <c r="B77" s="1" t="s">
        <v>127</v>
      </c>
      <c r="C77" s="1">
        <v>9112</v>
      </c>
      <c r="D77" s="1">
        <v>5</v>
      </c>
      <c r="E77" s="1">
        <v>1</v>
      </c>
      <c r="F77" s="1">
        <f t="shared" si="0"/>
        <v>10</v>
      </c>
      <c r="G77" s="5">
        <f t="shared" si="7"/>
        <v>20</v>
      </c>
      <c r="H77" s="1">
        <v>4</v>
      </c>
      <c r="I77" s="1">
        <f t="shared" si="1"/>
        <v>20</v>
      </c>
      <c r="J77" s="5">
        <f t="shared" si="2"/>
        <v>80</v>
      </c>
      <c r="K77" s="1">
        <v>5</v>
      </c>
      <c r="L77" s="5">
        <f t="shared" si="3"/>
        <v>8.3333333333333321</v>
      </c>
      <c r="M77" s="5">
        <f t="shared" si="4"/>
        <v>100</v>
      </c>
      <c r="N77" s="1">
        <v>5</v>
      </c>
      <c r="O77" s="5">
        <f t="shared" si="5"/>
        <v>4.1666666666666661</v>
      </c>
      <c r="P77" s="5">
        <f t="shared" si="6"/>
        <v>100</v>
      </c>
    </row>
    <row r="78" spans="1:16" x14ac:dyDescent="0.5">
      <c r="A78" s="1" t="s">
        <v>43</v>
      </c>
      <c r="B78" s="1" t="s">
        <v>130</v>
      </c>
      <c r="C78" s="1">
        <v>7633</v>
      </c>
      <c r="D78" s="1">
        <v>3</v>
      </c>
      <c r="E78" s="1">
        <v>1</v>
      </c>
      <c r="F78" s="1">
        <f t="shared" si="0"/>
        <v>10</v>
      </c>
      <c r="G78" s="5">
        <f t="shared" si="7"/>
        <v>33.333333333333329</v>
      </c>
      <c r="H78" s="1">
        <v>3</v>
      </c>
      <c r="I78" s="1">
        <f t="shared" si="1"/>
        <v>15</v>
      </c>
      <c r="J78" s="5">
        <f t="shared" si="2"/>
        <v>100</v>
      </c>
      <c r="K78" s="1">
        <v>3</v>
      </c>
      <c r="L78" s="5">
        <f t="shared" si="3"/>
        <v>5</v>
      </c>
      <c r="M78" s="5">
        <f t="shared" si="4"/>
        <v>100</v>
      </c>
      <c r="N78" s="1">
        <v>3</v>
      </c>
      <c r="O78" s="5">
        <f t="shared" si="5"/>
        <v>2.5</v>
      </c>
      <c r="P78" s="5">
        <f t="shared" si="6"/>
        <v>100</v>
      </c>
    </row>
    <row r="79" spans="1:16" x14ac:dyDescent="0.5">
      <c r="A79" s="1" t="s">
        <v>43</v>
      </c>
      <c r="B79" s="1" t="s">
        <v>47</v>
      </c>
      <c r="C79" s="1">
        <v>8447</v>
      </c>
      <c r="D79" s="1">
        <v>3</v>
      </c>
      <c r="E79" s="1">
        <v>1</v>
      </c>
      <c r="F79" s="1">
        <f t="shared" si="0"/>
        <v>10</v>
      </c>
      <c r="G79" s="5">
        <f t="shared" si="7"/>
        <v>33.333333333333329</v>
      </c>
      <c r="H79" s="1">
        <v>3</v>
      </c>
      <c r="I79" s="1">
        <f t="shared" si="1"/>
        <v>15</v>
      </c>
      <c r="J79" s="5">
        <f t="shared" si="2"/>
        <v>100</v>
      </c>
      <c r="K79" s="1">
        <v>3</v>
      </c>
      <c r="L79" s="5">
        <f t="shared" si="3"/>
        <v>5</v>
      </c>
      <c r="M79" s="5">
        <f t="shared" si="4"/>
        <v>100</v>
      </c>
      <c r="N79" s="1">
        <v>3</v>
      </c>
      <c r="O79" s="5">
        <f t="shared" si="5"/>
        <v>2.5</v>
      </c>
      <c r="P79" s="5">
        <f t="shared" si="6"/>
        <v>100</v>
      </c>
    </row>
    <row r="80" spans="1:16" x14ac:dyDescent="0.5">
      <c r="A80" s="1" t="s">
        <v>43</v>
      </c>
      <c r="B80" s="1" t="s">
        <v>119</v>
      </c>
      <c r="C80" s="1">
        <v>6322</v>
      </c>
      <c r="D80" s="1">
        <v>2</v>
      </c>
      <c r="E80" s="1">
        <v>1</v>
      </c>
      <c r="F80" s="1">
        <f t="shared" si="0"/>
        <v>10</v>
      </c>
      <c r="G80" s="5">
        <f t="shared" si="7"/>
        <v>50</v>
      </c>
      <c r="H80" s="1">
        <v>2</v>
      </c>
      <c r="I80" s="1">
        <f t="shared" si="1"/>
        <v>10</v>
      </c>
      <c r="J80" s="5">
        <f t="shared" si="2"/>
        <v>100</v>
      </c>
      <c r="K80" s="1">
        <v>2</v>
      </c>
      <c r="L80" s="5">
        <f t="shared" si="3"/>
        <v>3.3333333333333335</v>
      </c>
      <c r="M80" s="5">
        <f t="shared" si="4"/>
        <v>100</v>
      </c>
      <c r="N80" s="1">
        <v>2</v>
      </c>
      <c r="O80" s="5">
        <f t="shared" si="5"/>
        <v>1.6666666666666667</v>
      </c>
      <c r="P80" s="5">
        <f t="shared" si="6"/>
        <v>100</v>
      </c>
    </row>
    <row r="81" spans="1:16" x14ac:dyDescent="0.5">
      <c r="A81" s="1" t="s">
        <v>43</v>
      </c>
      <c r="B81" s="1" t="s">
        <v>121</v>
      </c>
      <c r="C81" s="1">
        <v>7222</v>
      </c>
      <c r="D81" s="1">
        <v>4</v>
      </c>
      <c r="E81" s="1">
        <v>2</v>
      </c>
      <c r="F81" s="1">
        <f t="shared" si="0"/>
        <v>20</v>
      </c>
      <c r="G81" s="5">
        <f t="shared" si="7"/>
        <v>50</v>
      </c>
      <c r="H81" s="1">
        <v>4</v>
      </c>
      <c r="I81" s="1">
        <f t="shared" si="1"/>
        <v>20</v>
      </c>
      <c r="J81" s="5">
        <f t="shared" si="2"/>
        <v>100</v>
      </c>
      <c r="K81" s="1">
        <v>4</v>
      </c>
      <c r="L81" s="5">
        <f t="shared" si="3"/>
        <v>6.666666666666667</v>
      </c>
      <c r="M81" s="5">
        <f t="shared" si="4"/>
        <v>100</v>
      </c>
      <c r="N81" s="1">
        <v>4</v>
      </c>
      <c r="O81" s="5">
        <f t="shared" si="5"/>
        <v>3.3333333333333335</v>
      </c>
      <c r="P81" s="5">
        <f t="shared" si="6"/>
        <v>100</v>
      </c>
    </row>
    <row r="82" spans="1:16" x14ac:dyDescent="0.5">
      <c r="A82" s="1" t="s">
        <v>43</v>
      </c>
      <c r="B82" s="1" t="s">
        <v>128</v>
      </c>
      <c r="C82" s="1">
        <v>9884</v>
      </c>
      <c r="D82" s="1">
        <v>4</v>
      </c>
      <c r="E82" s="1">
        <v>1</v>
      </c>
      <c r="F82" s="1">
        <f t="shared" si="0"/>
        <v>10</v>
      </c>
      <c r="G82" s="5">
        <f t="shared" si="7"/>
        <v>25</v>
      </c>
      <c r="H82" s="1">
        <v>3</v>
      </c>
      <c r="I82" s="1">
        <f t="shared" si="1"/>
        <v>15</v>
      </c>
      <c r="J82" s="5">
        <f t="shared" si="2"/>
        <v>75</v>
      </c>
      <c r="K82" s="1">
        <v>4</v>
      </c>
      <c r="L82" s="5">
        <f t="shared" si="3"/>
        <v>6.666666666666667</v>
      </c>
      <c r="M82" s="5">
        <f t="shared" si="4"/>
        <v>100</v>
      </c>
      <c r="N82" s="1">
        <v>4</v>
      </c>
      <c r="O82" s="5">
        <f t="shared" si="5"/>
        <v>3.3333333333333335</v>
      </c>
      <c r="P82" s="5">
        <f t="shared" si="6"/>
        <v>100</v>
      </c>
    </row>
    <row r="83" spans="1:16" x14ac:dyDescent="0.5">
      <c r="A83" s="1" t="s">
        <v>43</v>
      </c>
      <c r="B83" s="1" t="s">
        <v>48</v>
      </c>
      <c r="C83" s="1">
        <v>11233</v>
      </c>
      <c r="D83" s="1">
        <v>2</v>
      </c>
      <c r="E83" s="1">
        <v>2</v>
      </c>
      <c r="F83" s="1">
        <f t="shared" si="0"/>
        <v>20</v>
      </c>
      <c r="G83" s="5">
        <f t="shared" si="7"/>
        <v>100</v>
      </c>
      <c r="H83" s="1">
        <v>2</v>
      </c>
      <c r="I83" s="1">
        <f t="shared" si="1"/>
        <v>10</v>
      </c>
      <c r="J83" s="5">
        <f t="shared" si="2"/>
        <v>100</v>
      </c>
      <c r="K83" s="1">
        <v>2</v>
      </c>
      <c r="L83" s="5">
        <f t="shared" si="3"/>
        <v>3.3333333333333335</v>
      </c>
      <c r="M83" s="5">
        <f t="shared" si="4"/>
        <v>100</v>
      </c>
      <c r="N83" s="1">
        <v>2</v>
      </c>
      <c r="O83" s="5">
        <f t="shared" si="5"/>
        <v>1.6666666666666667</v>
      </c>
      <c r="P83" s="5">
        <f t="shared" si="6"/>
        <v>100</v>
      </c>
    </row>
    <row r="84" spans="1:16" x14ac:dyDescent="0.5">
      <c r="A84" s="1" t="s">
        <v>43</v>
      </c>
      <c r="B84" s="1" t="s">
        <v>122</v>
      </c>
      <c r="C84" s="1">
        <v>9861</v>
      </c>
      <c r="D84" s="1">
        <v>3</v>
      </c>
      <c r="E84" s="1">
        <v>1</v>
      </c>
      <c r="F84" s="1">
        <f t="shared" si="0"/>
        <v>10</v>
      </c>
      <c r="G84" s="5">
        <f t="shared" si="7"/>
        <v>33.333333333333329</v>
      </c>
      <c r="H84" s="1">
        <v>2</v>
      </c>
      <c r="I84" s="1">
        <f t="shared" si="1"/>
        <v>10</v>
      </c>
      <c r="J84" s="5">
        <f t="shared" si="2"/>
        <v>66.666666666666657</v>
      </c>
      <c r="K84" s="1">
        <v>3</v>
      </c>
      <c r="L84" s="5">
        <f t="shared" si="3"/>
        <v>5</v>
      </c>
      <c r="M84" s="5">
        <f t="shared" si="4"/>
        <v>100</v>
      </c>
      <c r="N84" s="1">
        <v>3</v>
      </c>
      <c r="O84" s="5">
        <f t="shared" si="5"/>
        <v>2.5</v>
      </c>
      <c r="P84" s="5">
        <f t="shared" si="6"/>
        <v>100</v>
      </c>
    </row>
    <row r="85" spans="1:16" x14ac:dyDescent="0.5">
      <c r="A85" s="1" t="s">
        <v>49</v>
      </c>
      <c r="B85" s="1" t="s">
        <v>50</v>
      </c>
      <c r="C85" s="1">
        <v>8220</v>
      </c>
      <c r="D85" s="1">
        <v>5</v>
      </c>
      <c r="E85" s="1">
        <v>2</v>
      </c>
      <c r="F85" s="1">
        <f t="shared" si="0"/>
        <v>20</v>
      </c>
      <c r="G85" s="5">
        <f t="shared" si="7"/>
        <v>40</v>
      </c>
      <c r="H85" s="1">
        <v>4</v>
      </c>
      <c r="I85" s="1">
        <f t="shared" si="1"/>
        <v>20</v>
      </c>
      <c r="J85" s="5">
        <f t="shared" si="2"/>
        <v>80</v>
      </c>
      <c r="K85" s="1">
        <v>5</v>
      </c>
      <c r="L85" s="5">
        <f t="shared" si="3"/>
        <v>8.3333333333333321</v>
      </c>
      <c r="M85" s="5">
        <f t="shared" si="4"/>
        <v>100</v>
      </c>
      <c r="N85" s="1">
        <v>5</v>
      </c>
      <c r="O85" s="5">
        <f t="shared" si="5"/>
        <v>4.1666666666666661</v>
      </c>
      <c r="P85" s="5">
        <f t="shared" si="6"/>
        <v>100</v>
      </c>
    </row>
    <row r="86" spans="1:16" x14ac:dyDescent="0.5">
      <c r="A86" s="1" t="s">
        <v>49</v>
      </c>
      <c r="B86" s="1" t="s">
        <v>84</v>
      </c>
      <c r="C86" s="1">
        <v>9217</v>
      </c>
      <c r="D86" s="1">
        <v>4</v>
      </c>
      <c r="E86" s="1">
        <v>1</v>
      </c>
      <c r="F86" s="1">
        <f t="shared" si="0"/>
        <v>10</v>
      </c>
      <c r="G86" s="5">
        <f t="shared" si="7"/>
        <v>25</v>
      </c>
      <c r="H86" s="1">
        <v>3</v>
      </c>
      <c r="I86" s="1">
        <f t="shared" si="1"/>
        <v>15</v>
      </c>
      <c r="J86" s="5">
        <f t="shared" si="2"/>
        <v>75</v>
      </c>
      <c r="K86" s="1">
        <v>4</v>
      </c>
      <c r="L86" s="5">
        <f t="shared" si="3"/>
        <v>6.666666666666667</v>
      </c>
      <c r="M86" s="5">
        <f t="shared" si="4"/>
        <v>100</v>
      </c>
      <c r="N86" s="1">
        <v>4</v>
      </c>
      <c r="O86" s="5">
        <f t="shared" si="5"/>
        <v>3.3333333333333335</v>
      </c>
      <c r="P86" s="5">
        <f t="shared" si="6"/>
        <v>100</v>
      </c>
    </row>
    <row r="87" spans="1:16" x14ac:dyDescent="0.5">
      <c r="A87" s="1" t="s">
        <v>49</v>
      </c>
      <c r="B87" s="1" t="s">
        <v>110</v>
      </c>
      <c r="C87" s="1">
        <v>7512</v>
      </c>
      <c r="D87" s="1">
        <v>2</v>
      </c>
      <c r="E87" s="1">
        <v>1</v>
      </c>
      <c r="F87" s="1">
        <f t="shared" si="0"/>
        <v>10</v>
      </c>
      <c r="G87" s="5">
        <f t="shared" si="7"/>
        <v>50</v>
      </c>
      <c r="H87" s="1">
        <v>2</v>
      </c>
      <c r="I87" s="1">
        <f t="shared" si="1"/>
        <v>10</v>
      </c>
      <c r="J87" s="5">
        <f t="shared" si="2"/>
        <v>100</v>
      </c>
      <c r="K87" s="1">
        <v>2</v>
      </c>
      <c r="L87" s="5">
        <f t="shared" si="3"/>
        <v>3.3333333333333335</v>
      </c>
      <c r="M87" s="5">
        <f t="shared" si="4"/>
        <v>100</v>
      </c>
      <c r="N87" s="1">
        <v>2</v>
      </c>
      <c r="O87" s="5">
        <f t="shared" si="5"/>
        <v>1.6666666666666667</v>
      </c>
      <c r="P87" s="5">
        <f t="shared" si="6"/>
        <v>100</v>
      </c>
    </row>
    <row r="88" spans="1:16" x14ac:dyDescent="0.5">
      <c r="A88" s="1" t="s">
        <v>49</v>
      </c>
      <c r="B88" s="1" t="s">
        <v>107</v>
      </c>
      <c r="C88" s="1">
        <v>6509</v>
      </c>
      <c r="D88" s="1">
        <v>3</v>
      </c>
      <c r="E88" s="1">
        <v>1</v>
      </c>
      <c r="F88" s="1">
        <f t="shared" si="0"/>
        <v>10</v>
      </c>
      <c r="G88" s="5">
        <f t="shared" si="7"/>
        <v>33.333333333333329</v>
      </c>
      <c r="H88" s="1">
        <v>3</v>
      </c>
      <c r="I88" s="1">
        <f t="shared" si="1"/>
        <v>15</v>
      </c>
      <c r="J88" s="5">
        <f t="shared" si="2"/>
        <v>100</v>
      </c>
      <c r="K88" s="1">
        <v>3</v>
      </c>
      <c r="L88" s="5">
        <f t="shared" si="3"/>
        <v>5</v>
      </c>
      <c r="M88" s="5">
        <f t="shared" si="4"/>
        <v>100</v>
      </c>
      <c r="N88" s="1">
        <v>3</v>
      </c>
      <c r="O88" s="5">
        <f t="shared" si="5"/>
        <v>2.5</v>
      </c>
      <c r="P88" s="5">
        <f t="shared" si="6"/>
        <v>100</v>
      </c>
    </row>
    <row r="89" spans="1:16" x14ac:dyDescent="0.5">
      <c r="A89" s="1" t="s">
        <v>49</v>
      </c>
      <c r="B89" s="1" t="s">
        <v>111</v>
      </c>
      <c r="C89" s="1">
        <v>6122</v>
      </c>
      <c r="D89" s="1">
        <v>2</v>
      </c>
      <c r="E89" s="1">
        <v>2</v>
      </c>
      <c r="F89" s="1">
        <f t="shared" si="0"/>
        <v>20</v>
      </c>
      <c r="G89" s="5">
        <f t="shared" si="7"/>
        <v>100</v>
      </c>
      <c r="H89" s="1">
        <v>2</v>
      </c>
      <c r="I89" s="1">
        <f t="shared" si="1"/>
        <v>10</v>
      </c>
      <c r="J89" s="5">
        <f t="shared" si="2"/>
        <v>100</v>
      </c>
      <c r="K89" s="1">
        <v>2</v>
      </c>
      <c r="L89" s="5">
        <f t="shared" si="3"/>
        <v>3.3333333333333335</v>
      </c>
      <c r="M89" s="5">
        <f t="shared" si="4"/>
        <v>100</v>
      </c>
      <c r="N89" s="1">
        <v>2</v>
      </c>
      <c r="O89" s="5">
        <f t="shared" si="5"/>
        <v>1.6666666666666667</v>
      </c>
      <c r="P89" s="5">
        <f t="shared" si="6"/>
        <v>100</v>
      </c>
    </row>
    <row r="90" spans="1:16" x14ac:dyDescent="0.5">
      <c r="A90" s="1" t="s">
        <v>49</v>
      </c>
      <c r="B90" s="1" t="s">
        <v>117</v>
      </c>
      <c r="C90" s="1">
        <v>7021</v>
      </c>
      <c r="D90" s="1">
        <v>6</v>
      </c>
      <c r="E90" s="1">
        <v>2</v>
      </c>
      <c r="F90" s="1">
        <f t="shared" si="0"/>
        <v>20</v>
      </c>
      <c r="G90" s="5">
        <f t="shared" si="7"/>
        <v>33.333333333333329</v>
      </c>
      <c r="H90" s="1">
        <v>4</v>
      </c>
      <c r="I90" s="1">
        <f t="shared" si="1"/>
        <v>20</v>
      </c>
      <c r="J90" s="5">
        <f t="shared" si="2"/>
        <v>66.666666666666657</v>
      </c>
      <c r="K90" s="1">
        <v>6</v>
      </c>
      <c r="L90" s="5">
        <f t="shared" si="3"/>
        <v>10</v>
      </c>
      <c r="M90" s="5">
        <f t="shared" si="4"/>
        <v>100</v>
      </c>
      <c r="N90" s="1">
        <v>6</v>
      </c>
      <c r="O90" s="5">
        <f t="shared" si="5"/>
        <v>5</v>
      </c>
      <c r="P90" s="5">
        <f t="shared" si="6"/>
        <v>100</v>
      </c>
    </row>
    <row r="91" spans="1:16" x14ac:dyDescent="0.5">
      <c r="A91" s="1" t="s">
        <v>49</v>
      </c>
      <c r="B91" s="1" t="s">
        <v>51</v>
      </c>
      <c r="C91" s="1">
        <v>8911</v>
      </c>
      <c r="D91" s="1">
        <v>9</v>
      </c>
      <c r="E91" s="1">
        <v>4</v>
      </c>
      <c r="F91" s="1">
        <f t="shared" si="0"/>
        <v>40</v>
      </c>
      <c r="G91" s="5">
        <f t="shared" si="7"/>
        <v>44.444444444444443</v>
      </c>
      <c r="H91" s="1">
        <v>5</v>
      </c>
      <c r="I91" s="1">
        <f t="shared" si="1"/>
        <v>25</v>
      </c>
      <c r="J91" s="5">
        <f t="shared" si="2"/>
        <v>55.555555555555557</v>
      </c>
      <c r="K91" s="1">
        <v>8</v>
      </c>
      <c r="L91" s="5">
        <f t="shared" si="3"/>
        <v>13.333333333333334</v>
      </c>
      <c r="M91" s="5">
        <f t="shared" si="4"/>
        <v>88.888888888888886</v>
      </c>
      <c r="N91" s="1">
        <v>9</v>
      </c>
      <c r="O91" s="5">
        <f t="shared" si="5"/>
        <v>7.5</v>
      </c>
      <c r="P91" s="5">
        <f t="shared" si="6"/>
        <v>100</v>
      </c>
    </row>
    <row r="92" spans="1:16" x14ac:dyDescent="0.5">
      <c r="A92" s="1" t="s">
        <v>49</v>
      </c>
      <c r="B92" s="1" t="s">
        <v>52</v>
      </c>
      <c r="C92" s="1">
        <v>7690</v>
      </c>
      <c r="D92" s="1">
        <v>3</v>
      </c>
      <c r="E92" s="1">
        <v>1</v>
      </c>
      <c r="F92" s="1">
        <f t="shared" si="0"/>
        <v>10</v>
      </c>
      <c r="G92" s="5">
        <f t="shared" si="7"/>
        <v>33.333333333333329</v>
      </c>
      <c r="H92" s="1">
        <v>3</v>
      </c>
      <c r="I92" s="1">
        <f t="shared" si="1"/>
        <v>15</v>
      </c>
      <c r="J92" s="5">
        <f t="shared" si="2"/>
        <v>100</v>
      </c>
      <c r="K92" s="1">
        <v>3</v>
      </c>
      <c r="L92" s="5">
        <f t="shared" si="3"/>
        <v>5</v>
      </c>
      <c r="M92" s="5">
        <f t="shared" si="4"/>
        <v>100</v>
      </c>
      <c r="N92" s="1">
        <v>3</v>
      </c>
      <c r="O92" s="5">
        <f t="shared" si="5"/>
        <v>2.5</v>
      </c>
      <c r="P92" s="5">
        <f t="shared" si="6"/>
        <v>100</v>
      </c>
    </row>
    <row r="93" spans="1:16" x14ac:dyDescent="0.5">
      <c r="A93" s="1" t="s">
        <v>49</v>
      </c>
      <c r="B93" s="1" t="s">
        <v>108</v>
      </c>
      <c r="C93" s="1">
        <v>9111</v>
      </c>
      <c r="D93" s="1">
        <v>5</v>
      </c>
      <c r="E93" s="1">
        <v>2</v>
      </c>
      <c r="F93" s="1">
        <f t="shared" si="0"/>
        <v>20</v>
      </c>
      <c r="G93" s="5">
        <f t="shared" si="7"/>
        <v>40</v>
      </c>
      <c r="H93" s="1">
        <v>4</v>
      </c>
      <c r="I93" s="1">
        <f t="shared" si="1"/>
        <v>20</v>
      </c>
      <c r="J93" s="5">
        <f t="shared" si="2"/>
        <v>80</v>
      </c>
      <c r="K93" s="1">
        <v>5</v>
      </c>
      <c r="L93" s="5">
        <f t="shared" si="3"/>
        <v>8.3333333333333321</v>
      </c>
      <c r="M93" s="5">
        <f t="shared" si="4"/>
        <v>100</v>
      </c>
      <c r="N93" s="1">
        <v>5</v>
      </c>
      <c r="O93" s="5">
        <f t="shared" si="5"/>
        <v>4.1666666666666661</v>
      </c>
      <c r="P93" s="5">
        <f t="shared" si="6"/>
        <v>100</v>
      </c>
    </row>
    <row r="94" spans="1:16" x14ac:dyDescent="0.5">
      <c r="A94" s="1" t="s">
        <v>49</v>
      </c>
      <c r="B94" s="1" t="s">
        <v>112</v>
      </c>
      <c r="C94" s="1">
        <v>9001</v>
      </c>
      <c r="D94" s="1">
        <v>6</v>
      </c>
      <c r="E94" s="1">
        <v>2</v>
      </c>
      <c r="F94" s="1">
        <f t="shared" si="0"/>
        <v>20</v>
      </c>
      <c r="G94" s="5">
        <f t="shared" si="7"/>
        <v>33.333333333333329</v>
      </c>
      <c r="H94" s="1">
        <v>3</v>
      </c>
      <c r="I94" s="1">
        <f t="shared" si="1"/>
        <v>15</v>
      </c>
      <c r="J94" s="5">
        <f t="shared" si="2"/>
        <v>50</v>
      </c>
      <c r="K94" s="1">
        <v>6</v>
      </c>
      <c r="L94" s="5">
        <f t="shared" si="3"/>
        <v>10</v>
      </c>
      <c r="M94" s="5">
        <f t="shared" si="4"/>
        <v>100</v>
      </c>
      <c r="N94" s="1">
        <v>6</v>
      </c>
      <c r="O94" s="5">
        <f t="shared" si="5"/>
        <v>5</v>
      </c>
      <c r="P94" s="5">
        <f t="shared" si="6"/>
        <v>100</v>
      </c>
    </row>
    <row r="95" spans="1:16" x14ac:dyDescent="0.5">
      <c r="A95" s="1" t="s">
        <v>49</v>
      </c>
      <c r="B95" s="1" t="s">
        <v>109</v>
      </c>
      <c r="C95" s="1">
        <v>10202</v>
      </c>
      <c r="D95" s="1">
        <v>8</v>
      </c>
      <c r="E95" s="1">
        <v>3</v>
      </c>
      <c r="F95" s="1">
        <f t="shared" si="0"/>
        <v>30</v>
      </c>
      <c r="G95" s="5">
        <f t="shared" si="7"/>
        <v>37.5</v>
      </c>
      <c r="H95" s="1">
        <v>5</v>
      </c>
      <c r="I95" s="1">
        <f t="shared" si="1"/>
        <v>25</v>
      </c>
      <c r="J95" s="5">
        <f t="shared" si="2"/>
        <v>62.5</v>
      </c>
      <c r="K95" s="1">
        <v>8</v>
      </c>
      <c r="L95" s="5">
        <f t="shared" si="3"/>
        <v>13.333333333333334</v>
      </c>
      <c r="M95" s="5">
        <f t="shared" si="4"/>
        <v>100</v>
      </c>
      <c r="N95" s="1">
        <v>8</v>
      </c>
      <c r="O95" s="5">
        <f t="shared" si="5"/>
        <v>6.666666666666667</v>
      </c>
      <c r="P95" s="5">
        <f t="shared" si="6"/>
        <v>100</v>
      </c>
    </row>
    <row r="96" spans="1:16" x14ac:dyDescent="0.5">
      <c r="A96" s="1" t="s">
        <v>49</v>
      </c>
      <c r="B96" s="1" t="s">
        <v>113</v>
      </c>
      <c r="C96" s="1">
        <v>8771</v>
      </c>
      <c r="D96" s="1">
        <v>3</v>
      </c>
      <c r="E96" s="1">
        <v>1</v>
      </c>
      <c r="F96" s="1">
        <f t="shared" si="0"/>
        <v>10</v>
      </c>
      <c r="G96" s="5">
        <f t="shared" si="7"/>
        <v>33.333333333333329</v>
      </c>
      <c r="H96" s="1">
        <v>2</v>
      </c>
      <c r="I96" s="1">
        <f t="shared" si="1"/>
        <v>10</v>
      </c>
      <c r="J96" s="5">
        <f t="shared" si="2"/>
        <v>66.666666666666657</v>
      </c>
      <c r="K96" s="1">
        <v>3</v>
      </c>
      <c r="L96" s="5">
        <f t="shared" si="3"/>
        <v>5</v>
      </c>
      <c r="M96" s="5">
        <f t="shared" si="4"/>
        <v>100</v>
      </c>
      <c r="N96" s="1">
        <v>3</v>
      </c>
      <c r="O96" s="5">
        <f t="shared" si="5"/>
        <v>2.5</v>
      </c>
      <c r="P96" s="5">
        <f t="shared" si="6"/>
        <v>100</v>
      </c>
    </row>
    <row r="97" spans="1:16" x14ac:dyDescent="0.5">
      <c r="A97" s="1" t="s">
        <v>49</v>
      </c>
      <c r="B97" s="1" t="s">
        <v>53</v>
      </c>
      <c r="C97" s="1">
        <v>7133</v>
      </c>
      <c r="D97" s="1">
        <v>2</v>
      </c>
      <c r="E97" s="1">
        <v>1</v>
      </c>
      <c r="F97" s="1">
        <f t="shared" si="0"/>
        <v>10</v>
      </c>
      <c r="G97" s="5">
        <f t="shared" si="7"/>
        <v>50</v>
      </c>
      <c r="H97" s="1">
        <v>2</v>
      </c>
      <c r="I97" s="1">
        <f t="shared" si="1"/>
        <v>10</v>
      </c>
      <c r="J97" s="5">
        <f t="shared" si="2"/>
        <v>100</v>
      </c>
      <c r="K97" s="1">
        <v>2</v>
      </c>
      <c r="L97" s="5">
        <f t="shared" si="3"/>
        <v>3.3333333333333335</v>
      </c>
      <c r="M97" s="5">
        <f t="shared" si="4"/>
        <v>100</v>
      </c>
      <c r="N97" s="1">
        <v>2</v>
      </c>
      <c r="O97" s="5">
        <f t="shared" si="5"/>
        <v>1.6666666666666667</v>
      </c>
      <c r="P97" s="5">
        <f t="shared" si="6"/>
        <v>100</v>
      </c>
    </row>
    <row r="98" spans="1:16" x14ac:dyDescent="0.5">
      <c r="A98" s="6" t="s">
        <v>133</v>
      </c>
      <c r="B98" s="6" t="s">
        <v>134</v>
      </c>
      <c r="C98" s="6">
        <f>SUM(C4:C97)</f>
        <v>926919</v>
      </c>
      <c r="D98" s="6">
        <f>SUM(D4:D97)</f>
        <v>952</v>
      </c>
      <c r="E98" s="6">
        <f>SUM(E4:E97)</f>
        <v>243</v>
      </c>
      <c r="F98" s="7">
        <f>AVERAGE(F4:F97)</f>
        <v>25.851063829787233</v>
      </c>
      <c r="G98" s="7">
        <f>E98/D98*100</f>
        <v>25.52521008403361</v>
      </c>
      <c r="H98" s="6">
        <f>SUM(H4:H97)</f>
        <v>439</v>
      </c>
      <c r="I98" s="7">
        <f>AVERAGE(I4:I97)</f>
        <v>23.351063829787233</v>
      </c>
      <c r="J98" s="7">
        <f>H98/D98*100</f>
        <v>46.113445378151262</v>
      </c>
      <c r="K98" s="6">
        <f>SUM(K4:K97)</f>
        <v>681</v>
      </c>
      <c r="L98" s="7">
        <f>AVERAGE(L4:L97)</f>
        <v>12.074468085106384</v>
      </c>
      <c r="M98" s="7">
        <f>K98/D98*100</f>
        <v>71.533613445378151</v>
      </c>
      <c r="N98" s="6">
        <f>SUM(N4:N97)</f>
        <v>817</v>
      </c>
      <c r="O98" s="7">
        <f>AVERAGE(O4:O97)</f>
        <v>7.242907801418438</v>
      </c>
      <c r="P98" s="7">
        <f>N98/D98*100</f>
        <v>85.819327731092429</v>
      </c>
    </row>
  </sheetData>
  <mergeCells count="7">
    <mergeCell ref="N1:P1"/>
    <mergeCell ref="A1:A2"/>
    <mergeCell ref="B1:B2"/>
    <mergeCell ref="C1:D1"/>
    <mergeCell ref="E1:G1"/>
    <mergeCell ref="H1:J1"/>
    <mergeCell ref="K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4" sqref="A4"/>
    </sheetView>
  </sheetViews>
  <sheetFormatPr defaultColWidth="11" defaultRowHeight="15.75" x14ac:dyDescent="0.5"/>
  <cols>
    <col min="1" max="1" width="24.625" style="1" customWidth="1"/>
    <col min="2" max="2" width="29.125" style="1" customWidth="1"/>
    <col min="3" max="3" width="8.875" style="1" customWidth="1"/>
    <col min="4" max="4" width="13.875" style="1" customWidth="1"/>
    <col min="5" max="5" width="10.625" style="1" customWidth="1"/>
    <col min="6" max="6" width="15.125" style="1" customWidth="1"/>
    <col min="7" max="7" width="16.5" style="1" customWidth="1"/>
    <col min="8" max="8" width="10.125" style="1" customWidth="1"/>
    <col min="9" max="9" width="17.5" style="1" customWidth="1"/>
    <col min="10" max="10" width="19.5" style="1" customWidth="1"/>
    <col min="11" max="11" width="11.125" style="1" customWidth="1"/>
    <col min="12" max="12" width="17.625" style="1" customWidth="1"/>
    <col min="13" max="13" width="18.5" style="1" customWidth="1"/>
    <col min="14" max="14" width="9.5" style="1" customWidth="1"/>
    <col min="15" max="15" width="18.5" style="1" customWidth="1"/>
    <col min="16" max="16" width="18.625" style="1" customWidth="1"/>
    <col min="17" max="16384" width="11" style="1"/>
  </cols>
  <sheetData>
    <row r="1" spans="1:16" ht="33" customHeight="1" x14ac:dyDescent="0.5">
      <c r="A1" s="11" t="s">
        <v>0</v>
      </c>
      <c r="B1" s="11" t="s">
        <v>59</v>
      </c>
      <c r="C1" s="12" t="s">
        <v>135</v>
      </c>
      <c r="D1" s="13"/>
      <c r="E1" s="9" t="s">
        <v>147</v>
      </c>
      <c r="F1" s="9"/>
      <c r="G1" s="10"/>
      <c r="H1" s="9" t="s">
        <v>148</v>
      </c>
      <c r="I1" s="9"/>
      <c r="J1" s="10"/>
      <c r="K1" s="9" t="s">
        <v>149</v>
      </c>
      <c r="L1" s="9"/>
      <c r="M1" s="10"/>
      <c r="N1" s="9" t="s">
        <v>150</v>
      </c>
      <c r="O1" s="9"/>
      <c r="P1" s="10"/>
    </row>
    <row r="2" spans="1:16" s="3" customFormat="1" ht="63" x14ac:dyDescent="0.5">
      <c r="A2" s="11"/>
      <c r="B2" s="11"/>
      <c r="C2" s="2" t="s">
        <v>60</v>
      </c>
      <c r="D2" s="2" t="s">
        <v>151</v>
      </c>
      <c r="E2" s="2" t="s">
        <v>68</v>
      </c>
      <c r="F2" s="2" t="s">
        <v>69</v>
      </c>
      <c r="G2" s="2" t="s">
        <v>131</v>
      </c>
      <c r="H2" s="2" t="s">
        <v>68</v>
      </c>
      <c r="I2" s="2" t="s">
        <v>72</v>
      </c>
      <c r="J2" s="2" t="s">
        <v>131</v>
      </c>
      <c r="K2" s="2" t="s">
        <v>68</v>
      </c>
      <c r="L2" s="2" t="s">
        <v>73</v>
      </c>
      <c r="M2" s="2" t="s">
        <v>131</v>
      </c>
      <c r="N2" s="2" t="s">
        <v>68</v>
      </c>
      <c r="O2" s="2" t="s">
        <v>74</v>
      </c>
      <c r="P2" s="2" t="s">
        <v>131</v>
      </c>
    </row>
    <row r="3" spans="1:16" s="3" customFormat="1" ht="18.75" customHeight="1" x14ac:dyDescent="0.5">
      <c r="A3" s="4" t="s">
        <v>61</v>
      </c>
      <c r="B3" s="4" t="s">
        <v>62</v>
      </c>
      <c r="C3" s="4" t="s">
        <v>63</v>
      </c>
      <c r="D3" s="4" t="s">
        <v>64</v>
      </c>
      <c r="E3" s="4" t="s">
        <v>65</v>
      </c>
      <c r="F3" s="4" t="s">
        <v>66</v>
      </c>
      <c r="G3" s="4" t="s">
        <v>67</v>
      </c>
      <c r="H3" s="4" t="s">
        <v>75</v>
      </c>
      <c r="I3" s="4" t="s">
        <v>76</v>
      </c>
      <c r="J3" s="4" t="s">
        <v>77</v>
      </c>
      <c r="K3" s="4" t="s">
        <v>78</v>
      </c>
      <c r="L3" s="4" t="s">
        <v>79</v>
      </c>
      <c r="M3" s="4" t="s">
        <v>80</v>
      </c>
      <c r="N3" s="4" t="s">
        <v>81</v>
      </c>
      <c r="O3" s="4" t="s">
        <v>82</v>
      </c>
      <c r="P3" s="4" t="s">
        <v>83</v>
      </c>
    </row>
    <row r="4" spans="1:16" x14ac:dyDescent="0.5">
      <c r="A4" s="1" t="s">
        <v>1</v>
      </c>
      <c r="B4" s="1" t="s">
        <v>2</v>
      </c>
      <c r="C4" s="1">
        <v>6211</v>
      </c>
      <c r="D4" s="1">
        <v>5</v>
      </c>
      <c r="E4" s="1">
        <v>1</v>
      </c>
      <c r="F4" s="1">
        <f>E4/10*100</f>
        <v>10</v>
      </c>
      <c r="G4" s="5">
        <f>E4/D4*100</f>
        <v>20</v>
      </c>
      <c r="H4" s="1">
        <v>3</v>
      </c>
      <c r="I4" s="1">
        <f>H4/20*100</f>
        <v>15</v>
      </c>
      <c r="J4" s="5">
        <f>H4/D4*100</f>
        <v>60</v>
      </c>
      <c r="K4" s="1">
        <v>4</v>
      </c>
      <c r="L4" s="5">
        <f>K4/60*100</f>
        <v>6.666666666666667</v>
      </c>
      <c r="M4" s="5">
        <f>K4/D4*100</f>
        <v>80</v>
      </c>
      <c r="N4" s="1">
        <v>4</v>
      </c>
      <c r="O4" s="5">
        <f>N4/120*100</f>
        <v>3.3333333333333335</v>
      </c>
      <c r="P4" s="5">
        <f>N4/D4*100</f>
        <v>80</v>
      </c>
    </row>
    <row r="5" spans="1:16" x14ac:dyDescent="0.5">
      <c r="A5" s="1" t="s">
        <v>1</v>
      </c>
      <c r="B5" s="1" t="s">
        <v>3</v>
      </c>
      <c r="C5" s="1">
        <v>8111</v>
      </c>
      <c r="D5" s="1">
        <v>1</v>
      </c>
      <c r="E5" s="1">
        <v>1</v>
      </c>
      <c r="F5" s="1">
        <f t="shared" ref="F5:F51" si="0">E5/10*100</f>
        <v>10</v>
      </c>
      <c r="G5" s="5">
        <f>E5/D5*100</f>
        <v>100</v>
      </c>
      <c r="H5" s="1">
        <v>1</v>
      </c>
      <c r="I5" s="1">
        <f t="shared" ref="I5:I51" si="1">H5/20*100</f>
        <v>5</v>
      </c>
      <c r="J5" s="5">
        <f t="shared" ref="J5:J51" si="2">H5/D5*100</f>
        <v>100</v>
      </c>
      <c r="K5" s="1">
        <v>1</v>
      </c>
      <c r="L5" s="5">
        <f t="shared" ref="L5:L51" si="3">K5/60*100</f>
        <v>1.6666666666666667</v>
      </c>
      <c r="M5" s="5">
        <f t="shared" ref="M5:M51" si="4">K5/D5*100</f>
        <v>100</v>
      </c>
      <c r="N5" s="1">
        <v>1</v>
      </c>
      <c r="O5" s="5">
        <f t="shared" ref="O5:O51" si="5">N5/120*100</f>
        <v>0.83333333333333337</v>
      </c>
      <c r="P5" s="5">
        <f t="shared" ref="P5:P51" si="6">N5/D5*100</f>
        <v>100</v>
      </c>
    </row>
    <row r="6" spans="1:16" x14ac:dyDescent="0.5">
      <c r="A6" s="1" t="s">
        <v>5</v>
      </c>
      <c r="B6" s="1" t="s">
        <v>6</v>
      </c>
      <c r="C6" s="1">
        <v>5944</v>
      </c>
      <c r="D6" s="1">
        <v>2</v>
      </c>
      <c r="E6" s="1">
        <v>2</v>
      </c>
      <c r="F6" s="1">
        <f t="shared" si="0"/>
        <v>20</v>
      </c>
      <c r="G6" s="5">
        <f t="shared" ref="G6:G51" si="7">E6/D6*100</f>
        <v>100</v>
      </c>
      <c r="H6" s="1">
        <v>2</v>
      </c>
      <c r="I6" s="1">
        <f t="shared" si="1"/>
        <v>10</v>
      </c>
      <c r="J6" s="5">
        <f t="shared" si="2"/>
        <v>100</v>
      </c>
      <c r="K6" s="1">
        <v>2</v>
      </c>
      <c r="L6" s="5">
        <f t="shared" si="3"/>
        <v>3.3333333333333335</v>
      </c>
      <c r="M6" s="5">
        <f t="shared" si="4"/>
        <v>100</v>
      </c>
      <c r="N6" s="1">
        <v>2</v>
      </c>
      <c r="O6" s="5">
        <f t="shared" si="5"/>
        <v>1.6666666666666667</v>
      </c>
      <c r="P6" s="5">
        <f t="shared" si="6"/>
        <v>100</v>
      </c>
    </row>
    <row r="7" spans="1:16" x14ac:dyDescent="0.5">
      <c r="A7" s="1" t="s">
        <v>5</v>
      </c>
      <c r="B7" s="1" t="s">
        <v>7</v>
      </c>
      <c r="C7" s="1">
        <v>9336</v>
      </c>
      <c r="D7" s="1">
        <v>4</v>
      </c>
      <c r="E7" s="1">
        <v>2</v>
      </c>
      <c r="F7" s="1">
        <f t="shared" si="0"/>
        <v>20</v>
      </c>
      <c r="G7" s="5">
        <f t="shared" si="7"/>
        <v>50</v>
      </c>
      <c r="H7" s="1">
        <v>2</v>
      </c>
      <c r="I7" s="1">
        <f t="shared" si="1"/>
        <v>10</v>
      </c>
      <c r="J7" s="5">
        <f t="shared" si="2"/>
        <v>50</v>
      </c>
      <c r="K7" s="1">
        <v>4</v>
      </c>
      <c r="L7" s="5">
        <f t="shared" si="3"/>
        <v>6.666666666666667</v>
      </c>
      <c r="M7" s="5">
        <f t="shared" si="4"/>
        <v>100</v>
      </c>
      <c r="N7" s="1">
        <v>4</v>
      </c>
      <c r="O7" s="5">
        <f t="shared" si="5"/>
        <v>3.3333333333333335</v>
      </c>
      <c r="P7" s="5">
        <f t="shared" si="6"/>
        <v>100</v>
      </c>
    </row>
    <row r="8" spans="1:16" x14ac:dyDescent="0.5">
      <c r="A8" s="1" t="s">
        <v>5</v>
      </c>
      <c r="B8" s="1" t="s">
        <v>9</v>
      </c>
      <c r="C8" s="1">
        <v>4309</v>
      </c>
      <c r="D8" s="1">
        <v>1</v>
      </c>
      <c r="E8" s="1">
        <v>1</v>
      </c>
      <c r="F8" s="1">
        <f t="shared" si="0"/>
        <v>10</v>
      </c>
      <c r="G8" s="5">
        <f t="shared" si="7"/>
        <v>100</v>
      </c>
      <c r="H8" s="1">
        <v>1</v>
      </c>
      <c r="I8" s="1">
        <f t="shared" si="1"/>
        <v>5</v>
      </c>
      <c r="J8" s="5">
        <f t="shared" si="2"/>
        <v>100</v>
      </c>
      <c r="K8" s="1">
        <v>1</v>
      </c>
      <c r="L8" s="5">
        <f t="shared" si="3"/>
        <v>1.6666666666666667</v>
      </c>
      <c r="M8" s="5">
        <f t="shared" si="4"/>
        <v>100</v>
      </c>
      <c r="N8" s="1">
        <v>1</v>
      </c>
      <c r="O8" s="5">
        <f t="shared" si="5"/>
        <v>0.83333333333333337</v>
      </c>
      <c r="P8" s="5">
        <f t="shared" si="6"/>
        <v>100</v>
      </c>
    </row>
    <row r="9" spans="1:16" x14ac:dyDescent="0.5">
      <c r="A9" s="1" t="s">
        <v>5</v>
      </c>
      <c r="B9" s="1" t="s">
        <v>10</v>
      </c>
      <c r="C9" s="1">
        <v>8177</v>
      </c>
      <c r="D9" s="1">
        <v>5</v>
      </c>
      <c r="E9" s="1">
        <v>3</v>
      </c>
      <c r="F9" s="1">
        <f t="shared" si="0"/>
        <v>30</v>
      </c>
      <c r="G9" s="5">
        <f t="shared" si="7"/>
        <v>60</v>
      </c>
      <c r="H9" s="1">
        <v>5</v>
      </c>
      <c r="I9" s="1">
        <f t="shared" si="1"/>
        <v>25</v>
      </c>
      <c r="J9" s="5">
        <f t="shared" si="2"/>
        <v>100</v>
      </c>
      <c r="K9" s="1">
        <v>5</v>
      </c>
      <c r="L9" s="5">
        <f t="shared" si="3"/>
        <v>8.3333333333333321</v>
      </c>
      <c r="M9" s="5">
        <f t="shared" si="4"/>
        <v>100</v>
      </c>
      <c r="N9" s="1">
        <v>5</v>
      </c>
      <c r="O9" s="5">
        <f t="shared" si="5"/>
        <v>4.1666666666666661</v>
      </c>
      <c r="P9" s="5">
        <f t="shared" si="6"/>
        <v>100</v>
      </c>
    </row>
    <row r="10" spans="1:16" x14ac:dyDescent="0.5">
      <c r="A10" s="1" t="s">
        <v>5</v>
      </c>
      <c r="B10" s="1" t="s">
        <v>86</v>
      </c>
      <c r="C10" s="1">
        <v>4507</v>
      </c>
      <c r="D10" s="1">
        <v>1</v>
      </c>
      <c r="E10" s="1">
        <v>1</v>
      </c>
      <c r="F10" s="1">
        <f t="shared" si="0"/>
        <v>10</v>
      </c>
      <c r="G10" s="5">
        <f t="shared" si="7"/>
        <v>100</v>
      </c>
      <c r="H10" s="1">
        <v>1</v>
      </c>
      <c r="I10" s="1">
        <f t="shared" si="1"/>
        <v>5</v>
      </c>
      <c r="J10" s="5">
        <f t="shared" si="2"/>
        <v>100</v>
      </c>
      <c r="K10" s="1">
        <v>1</v>
      </c>
      <c r="L10" s="5">
        <f t="shared" si="3"/>
        <v>1.6666666666666667</v>
      </c>
      <c r="M10" s="5">
        <f t="shared" si="4"/>
        <v>100</v>
      </c>
      <c r="N10" s="1">
        <v>1</v>
      </c>
      <c r="O10" s="5">
        <f t="shared" si="5"/>
        <v>0.83333333333333337</v>
      </c>
      <c r="P10" s="5">
        <f t="shared" si="6"/>
        <v>100</v>
      </c>
    </row>
    <row r="11" spans="1:16" x14ac:dyDescent="0.5">
      <c r="A11" s="1" t="s">
        <v>5</v>
      </c>
      <c r="B11" s="1" t="s">
        <v>35</v>
      </c>
      <c r="C11" s="1">
        <v>5344</v>
      </c>
      <c r="D11" s="1">
        <v>4</v>
      </c>
      <c r="E11" s="1">
        <v>2</v>
      </c>
      <c r="F11" s="1">
        <f t="shared" si="0"/>
        <v>20</v>
      </c>
      <c r="G11" s="5">
        <f t="shared" si="7"/>
        <v>50</v>
      </c>
      <c r="H11" s="1">
        <v>3</v>
      </c>
      <c r="I11" s="1">
        <f t="shared" si="1"/>
        <v>15</v>
      </c>
      <c r="J11" s="5">
        <f t="shared" si="2"/>
        <v>75</v>
      </c>
      <c r="K11" s="1">
        <v>4</v>
      </c>
      <c r="L11" s="5">
        <f t="shared" si="3"/>
        <v>6.666666666666667</v>
      </c>
      <c r="M11" s="5">
        <f t="shared" si="4"/>
        <v>100</v>
      </c>
      <c r="N11" s="1">
        <v>4</v>
      </c>
      <c r="O11" s="5">
        <f t="shared" si="5"/>
        <v>3.3333333333333335</v>
      </c>
      <c r="P11" s="5">
        <f t="shared" si="6"/>
        <v>100</v>
      </c>
    </row>
    <row r="12" spans="1:16" x14ac:dyDescent="0.5">
      <c r="A12" s="1" t="s">
        <v>5</v>
      </c>
      <c r="B12" s="1" t="s">
        <v>88</v>
      </c>
      <c r="C12" s="1">
        <v>4311</v>
      </c>
      <c r="D12" s="1">
        <v>5</v>
      </c>
      <c r="E12" s="1">
        <v>3</v>
      </c>
      <c r="F12" s="1">
        <f t="shared" si="0"/>
        <v>30</v>
      </c>
      <c r="G12" s="5">
        <f t="shared" si="7"/>
        <v>60</v>
      </c>
      <c r="H12" s="1">
        <v>3</v>
      </c>
      <c r="I12" s="1">
        <f t="shared" si="1"/>
        <v>15</v>
      </c>
      <c r="J12" s="5">
        <f t="shared" si="2"/>
        <v>60</v>
      </c>
      <c r="K12" s="1">
        <v>5</v>
      </c>
      <c r="L12" s="5">
        <f t="shared" si="3"/>
        <v>8.3333333333333321</v>
      </c>
      <c r="M12" s="5">
        <f t="shared" si="4"/>
        <v>100</v>
      </c>
      <c r="N12" s="1">
        <v>5</v>
      </c>
      <c r="O12" s="5">
        <f t="shared" si="5"/>
        <v>4.1666666666666661</v>
      </c>
      <c r="P12" s="5">
        <f t="shared" si="6"/>
        <v>100</v>
      </c>
    </row>
    <row r="13" spans="1:16" x14ac:dyDescent="0.5">
      <c r="A13" s="1" t="s">
        <v>5</v>
      </c>
      <c r="B13" s="1" t="s">
        <v>36</v>
      </c>
      <c r="C13" s="1">
        <v>7133</v>
      </c>
      <c r="D13" s="1">
        <v>3</v>
      </c>
      <c r="E13" s="1">
        <v>3</v>
      </c>
      <c r="F13" s="1">
        <f t="shared" si="0"/>
        <v>30</v>
      </c>
      <c r="G13" s="5">
        <f t="shared" si="7"/>
        <v>100</v>
      </c>
      <c r="H13" s="1">
        <v>3</v>
      </c>
      <c r="I13" s="1">
        <f t="shared" si="1"/>
        <v>15</v>
      </c>
      <c r="J13" s="5">
        <f t="shared" si="2"/>
        <v>100</v>
      </c>
      <c r="K13" s="1">
        <v>3</v>
      </c>
      <c r="L13" s="5">
        <f t="shared" si="3"/>
        <v>5</v>
      </c>
      <c r="M13" s="5">
        <f t="shared" si="4"/>
        <v>100</v>
      </c>
      <c r="N13" s="1">
        <v>3</v>
      </c>
      <c r="O13" s="5">
        <f t="shared" si="5"/>
        <v>2.5</v>
      </c>
      <c r="P13" s="5">
        <f t="shared" si="6"/>
        <v>100</v>
      </c>
    </row>
    <row r="14" spans="1:16" x14ac:dyDescent="0.5">
      <c r="A14" s="1" t="s">
        <v>5</v>
      </c>
      <c r="B14" s="1" t="s">
        <v>37</v>
      </c>
      <c r="C14" s="1">
        <v>5442</v>
      </c>
      <c r="D14" s="1">
        <v>2</v>
      </c>
      <c r="E14" s="1">
        <v>2</v>
      </c>
      <c r="F14" s="1">
        <f t="shared" si="0"/>
        <v>20</v>
      </c>
      <c r="G14" s="5">
        <f t="shared" si="7"/>
        <v>100</v>
      </c>
      <c r="H14" s="1">
        <v>2</v>
      </c>
      <c r="I14" s="1">
        <f t="shared" si="1"/>
        <v>10</v>
      </c>
      <c r="J14" s="5">
        <f t="shared" si="2"/>
        <v>100</v>
      </c>
      <c r="K14" s="1">
        <v>2</v>
      </c>
      <c r="L14" s="5">
        <f t="shared" si="3"/>
        <v>3.3333333333333335</v>
      </c>
      <c r="M14" s="5">
        <f t="shared" si="4"/>
        <v>100</v>
      </c>
      <c r="N14" s="1">
        <v>2</v>
      </c>
      <c r="O14" s="5">
        <f t="shared" si="5"/>
        <v>1.6666666666666667</v>
      </c>
      <c r="P14" s="5">
        <f t="shared" si="6"/>
        <v>100</v>
      </c>
    </row>
    <row r="15" spans="1:16" x14ac:dyDescent="0.5">
      <c r="A15" s="1" t="s">
        <v>5</v>
      </c>
      <c r="B15" s="1" t="s">
        <v>90</v>
      </c>
      <c r="C15" s="1">
        <v>13229</v>
      </c>
      <c r="D15" s="1">
        <v>2</v>
      </c>
      <c r="E15" s="1">
        <v>1</v>
      </c>
      <c r="F15" s="1">
        <f t="shared" si="0"/>
        <v>10</v>
      </c>
      <c r="G15" s="5">
        <f t="shared" si="7"/>
        <v>50</v>
      </c>
      <c r="H15" s="1">
        <v>1</v>
      </c>
      <c r="I15" s="1">
        <f t="shared" si="1"/>
        <v>5</v>
      </c>
      <c r="J15" s="5">
        <f t="shared" si="2"/>
        <v>50</v>
      </c>
      <c r="K15" s="1">
        <v>2</v>
      </c>
      <c r="L15" s="5">
        <f t="shared" si="3"/>
        <v>3.3333333333333335</v>
      </c>
      <c r="M15" s="5">
        <f t="shared" si="4"/>
        <v>100</v>
      </c>
      <c r="N15" s="1">
        <v>2</v>
      </c>
      <c r="O15" s="5">
        <f t="shared" si="5"/>
        <v>1.6666666666666667</v>
      </c>
      <c r="P15" s="5">
        <f t="shared" si="6"/>
        <v>100</v>
      </c>
    </row>
    <row r="16" spans="1:16" x14ac:dyDescent="0.5">
      <c r="A16" s="1" t="s">
        <v>5</v>
      </c>
      <c r="B16" s="1" t="s">
        <v>57</v>
      </c>
      <c r="C16" s="1">
        <v>337</v>
      </c>
      <c r="D16" s="1">
        <v>1</v>
      </c>
      <c r="E16" s="1">
        <v>1</v>
      </c>
      <c r="F16" s="1">
        <f t="shared" si="0"/>
        <v>10</v>
      </c>
      <c r="G16" s="5">
        <f t="shared" si="7"/>
        <v>100</v>
      </c>
      <c r="H16" s="1">
        <v>1</v>
      </c>
      <c r="I16" s="1">
        <f t="shared" si="1"/>
        <v>5</v>
      </c>
      <c r="J16" s="5">
        <f t="shared" si="2"/>
        <v>100</v>
      </c>
      <c r="K16" s="1">
        <v>1</v>
      </c>
      <c r="L16" s="5">
        <f t="shared" si="3"/>
        <v>1.6666666666666667</v>
      </c>
      <c r="M16" s="5">
        <f t="shared" si="4"/>
        <v>100</v>
      </c>
      <c r="N16" s="1">
        <v>1</v>
      </c>
      <c r="O16" s="5">
        <f t="shared" si="5"/>
        <v>0.83333333333333337</v>
      </c>
      <c r="P16" s="5">
        <f t="shared" si="6"/>
        <v>100</v>
      </c>
    </row>
    <row r="17" spans="1:16" x14ac:dyDescent="0.5">
      <c r="A17" s="1" t="s">
        <v>5</v>
      </c>
      <c r="B17" s="1" t="s">
        <v>58</v>
      </c>
      <c r="C17" s="1">
        <v>4082</v>
      </c>
      <c r="D17" s="1">
        <v>3</v>
      </c>
      <c r="E17" s="1">
        <v>2</v>
      </c>
      <c r="F17" s="1">
        <f t="shared" si="0"/>
        <v>20</v>
      </c>
      <c r="G17" s="5">
        <f t="shared" si="7"/>
        <v>66.666666666666657</v>
      </c>
      <c r="H17" s="1">
        <v>3</v>
      </c>
      <c r="I17" s="1">
        <f t="shared" si="1"/>
        <v>15</v>
      </c>
      <c r="J17" s="5">
        <f t="shared" si="2"/>
        <v>100</v>
      </c>
      <c r="K17" s="1">
        <v>3</v>
      </c>
      <c r="L17" s="5">
        <f t="shared" si="3"/>
        <v>5</v>
      </c>
      <c r="M17" s="5">
        <f t="shared" si="4"/>
        <v>100</v>
      </c>
      <c r="N17" s="1">
        <v>3</v>
      </c>
      <c r="O17" s="5">
        <f t="shared" si="5"/>
        <v>2.5</v>
      </c>
      <c r="P17" s="5">
        <f t="shared" si="6"/>
        <v>100</v>
      </c>
    </row>
    <row r="18" spans="1:16" x14ac:dyDescent="0.5">
      <c r="A18" s="1" t="s">
        <v>11</v>
      </c>
      <c r="B18" s="1" t="s">
        <v>12</v>
      </c>
      <c r="C18" s="1">
        <v>5370</v>
      </c>
      <c r="D18" s="1">
        <v>4</v>
      </c>
      <c r="E18" s="1">
        <v>0</v>
      </c>
      <c r="F18" s="1">
        <f t="shared" si="0"/>
        <v>0</v>
      </c>
      <c r="G18" s="5">
        <f t="shared" si="7"/>
        <v>0</v>
      </c>
      <c r="H18" s="1">
        <v>2</v>
      </c>
      <c r="I18" s="1">
        <f t="shared" si="1"/>
        <v>10</v>
      </c>
      <c r="J18" s="5">
        <f t="shared" si="2"/>
        <v>50</v>
      </c>
      <c r="K18" s="1">
        <v>4</v>
      </c>
      <c r="L18" s="5">
        <f t="shared" si="3"/>
        <v>6.666666666666667</v>
      </c>
      <c r="M18" s="5">
        <f t="shared" si="4"/>
        <v>100</v>
      </c>
      <c r="N18" s="1">
        <v>4</v>
      </c>
      <c r="O18" s="5">
        <f t="shared" si="5"/>
        <v>3.3333333333333335</v>
      </c>
      <c r="P18" s="5">
        <f t="shared" si="6"/>
        <v>100</v>
      </c>
    </row>
    <row r="19" spans="1:16" x14ac:dyDescent="0.5">
      <c r="A19" s="1" t="s">
        <v>11</v>
      </c>
      <c r="B19" s="1" t="s">
        <v>15</v>
      </c>
      <c r="C19" s="1">
        <v>4509</v>
      </c>
      <c r="D19" s="1">
        <v>4</v>
      </c>
      <c r="E19" s="1">
        <v>1</v>
      </c>
      <c r="F19" s="1">
        <f t="shared" si="0"/>
        <v>10</v>
      </c>
      <c r="G19" s="5">
        <f t="shared" si="7"/>
        <v>25</v>
      </c>
      <c r="H19" s="1">
        <v>3</v>
      </c>
      <c r="I19" s="1">
        <f t="shared" si="1"/>
        <v>15</v>
      </c>
      <c r="J19" s="5">
        <f t="shared" si="2"/>
        <v>75</v>
      </c>
      <c r="K19" s="1">
        <v>4</v>
      </c>
      <c r="L19" s="5">
        <f t="shared" si="3"/>
        <v>6.666666666666667</v>
      </c>
      <c r="M19" s="5">
        <f t="shared" si="4"/>
        <v>100</v>
      </c>
      <c r="N19" s="1">
        <v>4</v>
      </c>
      <c r="O19" s="5">
        <f t="shared" si="5"/>
        <v>3.3333333333333335</v>
      </c>
      <c r="P19" s="5">
        <f t="shared" si="6"/>
        <v>100</v>
      </c>
    </row>
    <row r="20" spans="1:16" x14ac:dyDescent="0.5">
      <c r="A20" s="1" t="s">
        <v>17</v>
      </c>
      <c r="B20" s="1" t="s">
        <v>18</v>
      </c>
      <c r="C20" s="1">
        <v>9408</v>
      </c>
      <c r="D20" s="1">
        <v>3</v>
      </c>
      <c r="E20" s="1">
        <v>2</v>
      </c>
      <c r="F20" s="1">
        <f t="shared" si="0"/>
        <v>20</v>
      </c>
      <c r="G20" s="5">
        <f t="shared" si="7"/>
        <v>66.666666666666657</v>
      </c>
      <c r="H20" s="1">
        <v>2</v>
      </c>
      <c r="I20" s="1">
        <f t="shared" si="1"/>
        <v>10</v>
      </c>
      <c r="J20" s="5">
        <f t="shared" si="2"/>
        <v>66.666666666666657</v>
      </c>
      <c r="K20" s="1">
        <v>3</v>
      </c>
      <c r="L20" s="5">
        <f t="shared" si="3"/>
        <v>5</v>
      </c>
      <c r="M20" s="5">
        <f t="shared" si="4"/>
        <v>100</v>
      </c>
      <c r="N20" s="1">
        <v>3</v>
      </c>
      <c r="O20" s="5">
        <f t="shared" si="5"/>
        <v>2.5</v>
      </c>
      <c r="P20" s="5">
        <f t="shared" si="6"/>
        <v>100</v>
      </c>
    </row>
    <row r="21" spans="1:16" x14ac:dyDescent="0.5">
      <c r="A21" s="1" t="s">
        <v>17</v>
      </c>
      <c r="B21" s="1" t="s">
        <v>92</v>
      </c>
      <c r="C21" s="1">
        <v>3121</v>
      </c>
      <c r="D21" s="1">
        <v>2</v>
      </c>
      <c r="E21" s="1">
        <v>1</v>
      </c>
      <c r="F21" s="1">
        <f t="shared" si="0"/>
        <v>10</v>
      </c>
      <c r="G21" s="5">
        <f t="shared" si="7"/>
        <v>50</v>
      </c>
      <c r="H21" s="1">
        <v>2</v>
      </c>
      <c r="I21" s="1">
        <f t="shared" si="1"/>
        <v>10</v>
      </c>
      <c r="J21" s="5">
        <f t="shared" si="2"/>
        <v>100</v>
      </c>
      <c r="K21" s="1">
        <v>2</v>
      </c>
      <c r="L21" s="5">
        <f t="shared" si="3"/>
        <v>3.3333333333333335</v>
      </c>
      <c r="M21" s="5">
        <f t="shared" si="4"/>
        <v>100</v>
      </c>
      <c r="N21" s="1">
        <v>2</v>
      </c>
      <c r="O21" s="5">
        <f t="shared" si="5"/>
        <v>1.6666666666666667</v>
      </c>
      <c r="P21" s="5">
        <f t="shared" si="6"/>
        <v>100</v>
      </c>
    </row>
    <row r="22" spans="1:16" x14ac:dyDescent="0.5">
      <c r="A22" s="1" t="s">
        <v>17</v>
      </c>
      <c r="B22" s="1" t="s">
        <v>19</v>
      </c>
      <c r="C22" s="1">
        <v>8770</v>
      </c>
      <c r="D22" s="1">
        <v>8</v>
      </c>
      <c r="E22" s="1">
        <v>3</v>
      </c>
      <c r="F22" s="1">
        <f t="shared" si="0"/>
        <v>30</v>
      </c>
      <c r="G22" s="5">
        <f t="shared" si="7"/>
        <v>37.5</v>
      </c>
      <c r="H22" s="1">
        <v>5</v>
      </c>
      <c r="I22" s="1">
        <f t="shared" si="1"/>
        <v>25</v>
      </c>
      <c r="J22" s="5">
        <f t="shared" si="2"/>
        <v>62.5</v>
      </c>
      <c r="K22" s="1">
        <v>7</v>
      </c>
      <c r="L22" s="5">
        <f t="shared" si="3"/>
        <v>11.666666666666666</v>
      </c>
      <c r="M22" s="5">
        <f t="shared" si="4"/>
        <v>87.5</v>
      </c>
      <c r="N22" s="1">
        <v>8</v>
      </c>
      <c r="O22" s="5">
        <f t="shared" si="5"/>
        <v>6.666666666666667</v>
      </c>
      <c r="P22" s="5">
        <f t="shared" si="6"/>
        <v>100</v>
      </c>
    </row>
    <row r="23" spans="1:16" x14ac:dyDescent="0.5">
      <c r="A23" s="1" t="s">
        <v>17</v>
      </c>
      <c r="B23" s="1" t="s">
        <v>27</v>
      </c>
      <c r="C23" s="1">
        <v>12098</v>
      </c>
      <c r="D23" s="1">
        <v>4</v>
      </c>
      <c r="E23" s="1">
        <v>3</v>
      </c>
      <c r="F23" s="1">
        <f t="shared" si="0"/>
        <v>30</v>
      </c>
      <c r="G23" s="5">
        <f t="shared" si="7"/>
        <v>75</v>
      </c>
      <c r="H23" s="1">
        <v>3</v>
      </c>
      <c r="I23" s="1">
        <f t="shared" si="1"/>
        <v>15</v>
      </c>
      <c r="J23" s="5">
        <f t="shared" si="2"/>
        <v>75</v>
      </c>
      <c r="K23" s="1">
        <v>4</v>
      </c>
      <c r="L23" s="5">
        <f t="shared" si="3"/>
        <v>6.666666666666667</v>
      </c>
      <c r="M23" s="5">
        <f t="shared" si="4"/>
        <v>100</v>
      </c>
      <c r="N23" s="1">
        <v>4</v>
      </c>
      <c r="O23" s="5">
        <f t="shared" si="5"/>
        <v>3.3333333333333335</v>
      </c>
      <c r="P23" s="5">
        <f t="shared" si="6"/>
        <v>100</v>
      </c>
    </row>
    <row r="24" spans="1:16" x14ac:dyDescent="0.5">
      <c r="A24" s="1" t="s">
        <v>17</v>
      </c>
      <c r="B24" s="1" t="s">
        <v>93</v>
      </c>
      <c r="C24" s="1">
        <v>8412</v>
      </c>
      <c r="D24" s="1">
        <v>2</v>
      </c>
      <c r="E24" s="1">
        <v>0</v>
      </c>
      <c r="F24" s="1">
        <f t="shared" si="0"/>
        <v>0</v>
      </c>
      <c r="G24" s="5">
        <f t="shared" si="7"/>
        <v>0</v>
      </c>
      <c r="H24" s="1">
        <v>2</v>
      </c>
      <c r="I24" s="1">
        <f t="shared" si="1"/>
        <v>10</v>
      </c>
      <c r="J24" s="5">
        <f t="shared" si="2"/>
        <v>100</v>
      </c>
      <c r="K24" s="1">
        <v>2</v>
      </c>
      <c r="L24" s="5">
        <f t="shared" si="3"/>
        <v>3.3333333333333335</v>
      </c>
      <c r="M24" s="5">
        <f t="shared" si="4"/>
        <v>100</v>
      </c>
      <c r="N24" s="1">
        <v>2</v>
      </c>
      <c r="O24" s="5">
        <f t="shared" si="5"/>
        <v>1.6666666666666667</v>
      </c>
      <c r="P24" s="5">
        <f t="shared" si="6"/>
        <v>100</v>
      </c>
    </row>
    <row r="25" spans="1:16" x14ac:dyDescent="0.5">
      <c r="A25" s="1" t="s">
        <v>38</v>
      </c>
      <c r="B25" s="1" t="s">
        <v>39</v>
      </c>
      <c r="C25" s="1">
        <v>11455</v>
      </c>
      <c r="D25" s="1">
        <v>5</v>
      </c>
      <c r="E25" s="1">
        <v>2</v>
      </c>
      <c r="F25" s="1">
        <f t="shared" si="0"/>
        <v>20</v>
      </c>
      <c r="G25" s="5">
        <f t="shared" si="7"/>
        <v>40</v>
      </c>
      <c r="H25" s="1">
        <v>4</v>
      </c>
      <c r="I25" s="1">
        <f t="shared" si="1"/>
        <v>20</v>
      </c>
      <c r="J25" s="5">
        <f t="shared" si="2"/>
        <v>80</v>
      </c>
      <c r="K25" s="1">
        <v>4</v>
      </c>
      <c r="L25" s="5">
        <f t="shared" si="3"/>
        <v>6.666666666666667</v>
      </c>
      <c r="M25" s="5">
        <f t="shared" si="4"/>
        <v>80</v>
      </c>
      <c r="N25" s="1">
        <v>5</v>
      </c>
      <c r="O25" s="5">
        <f t="shared" si="5"/>
        <v>4.1666666666666661</v>
      </c>
      <c r="P25" s="5">
        <f t="shared" si="6"/>
        <v>100</v>
      </c>
    </row>
    <row r="26" spans="1:16" x14ac:dyDescent="0.5">
      <c r="A26" s="1" t="s">
        <v>38</v>
      </c>
      <c r="B26" s="1" t="s">
        <v>23</v>
      </c>
      <c r="C26" s="1">
        <v>15133</v>
      </c>
      <c r="D26" s="1">
        <v>10</v>
      </c>
      <c r="E26" s="1">
        <v>6</v>
      </c>
      <c r="F26" s="1">
        <f t="shared" si="0"/>
        <v>60</v>
      </c>
      <c r="G26" s="5">
        <f t="shared" si="7"/>
        <v>60</v>
      </c>
      <c r="H26" s="1">
        <v>10</v>
      </c>
      <c r="I26" s="1">
        <f t="shared" si="1"/>
        <v>50</v>
      </c>
      <c r="J26" s="5">
        <f t="shared" si="2"/>
        <v>100</v>
      </c>
      <c r="K26" s="1">
        <v>10</v>
      </c>
      <c r="L26" s="5">
        <f t="shared" si="3"/>
        <v>16.666666666666664</v>
      </c>
      <c r="M26" s="5">
        <f t="shared" si="4"/>
        <v>100</v>
      </c>
      <c r="N26" s="1">
        <v>10</v>
      </c>
      <c r="O26" s="5">
        <f t="shared" si="5"/>
        <v>8.3333333333333321</v>
      </c>
      <c r="P26" s="5">
        <f t="shared" si="6"/>
        <v>100</v>
      </c>
    </row>
    <row r="27" spans="1:16" x14ac:dyDescent="0.5">
      <c r="A27" s="1" t="s">
        <v>38</v>
      </c>
      <c r="B27" s="1" t="s">
        <v>116</v>
      </c>
      <c r="C27" s="1">
        <v>8003</v>
      </c>
      <c r="D27" s="1">
        <v>1</v>
      </c>
      <c r="E27" s="1">
        <v>1</v>
      </c>
      <c r="F27" s="1">
        <f t="shared" si="0"/>
        <v>10</v>
      </c>
      <c r="G27" s="5">
        <f t="shared" si="7"/>
        <v>100</v>
      </c>
      <c r="H27" s="1">
        <v>1</v>
      </c>
      <c r="I27" s="1">
        <f t="shared" si="1"/>
        <v>5</v>
      </c>
      <c r="J27" s="5">
        <f t="shared" si="2"/>
        <v>100</v>
      </c>
      <c r="K27" s="1">
        <v>1</v>
      </c>
      <c r="L27" s="5">
        <f t="shared" si="3"/>
        <v>1.6666666666666667</v>
      </c>
      <c r="M27" s="5">
        <f t="shared" si="4"/>
        <v>100</v>
      </c>
      <c r="N27" s="1">
        <v>1</v>
      </c>
      <c r="O27" s="5">
        <f t="shared" si="5"/>
        <v>0.83333333333333337</v>
      </c>
      <c r="P27" s="5">
        <f t="shared" si="6"/>
        <v>100</v>
      </c>
    </row>
    <row r="28" spans="1:16" x14ac:dyDescent="0.5">
      <c r="A28" s="1" t="s">
        <v>38</v>
      </c>
      <c r="B28" s="1" t="s">
        <v>114</v>
      </c>
      <c r="C28" s="1">
        <v>7100</v>
      </c>
      <c r="D28" s="1">
        <v>16</v>
      </c>
      <c r="E28" s="1">
        <v>3</v>
      </c>
      <c r="F28" s="1">
        <f t="shared" si="0"/>
        <v>30</v>
      </c>
      <c r="G28" s="5">
        <f t="shared" si="7"/>
        <v>18.75</v>
      </c>
      <c r="H28" s="1">
        <v>5</v>
      </c>
      <c r="I28" s="1">
        <f t="shared" si="1"/>
        <v>25</v>
      </c>
      <c r="J28" s="5">
        <f t="shared" si="2"/>
        <v>31.25</v>
      </c>
      <c r="K28" s="1">
        <v>9</v>
      </c>
      <c r="L28" s="5">
        <f t="shared" si="3"/>
        <v>15</v>
      </c>
      <c r="M28" s="5">
        <f t="shared" si="4"/>
        <v>56.25</v>
      </c>
      <c r="N28" s="1">
        <v>14</v>
      </c>
      <c r="O28" s="5">
        <f t="shared" si="5"/>
        <v>11.666666666666666</v>
      </c>
      <c r="P28" s="5">
        <f t="shared" si="6"/>
        <v>87.5</v>
      </c>
    </row>
    <row r="29" spans="1:16" x14ac:dyDescent="0.5">
      <c r="A29" s="1" t="s">
        <v>38</v>
      </c>
      <c r="B29" s="1" t="s">
        <v>54</v>
      </c>
      <c r="C29" s="1">
        <v>19899</v>
      </c>
      <c r="D29" s="1">
        <v>76</v>
      </c>
      <c r="E29" s="1">
        <v>4</v>
      </c>
      <c r="F29" s="1">
        <f t="shared" si="0"/>
        <v>40</v>
      </c>
      <c r="G29" s="5">
        <f t="shared" si="7"/>
        <v>5.2631578947368416</v>
      </c>
      <c r="H29" s="1">
        <v>7</v>
      </c>
      <c r="I29" s="1">
        <f t="shared" si="1"/>
        <v>35</v>
      </c>
      <c r="J29" s="5">
        <f t="shared" si="2"/>
        <v>9.2105263157894726</v>
      </c>
      <c r="K29" s="1">
        <v>20</v>
      </c>
      <c r="L29" s="5">
        <f t="shared" si="3"/>
        <v>33.333333333333329</v>
      </c>
      <c r="M29" s="5">
        <f t="shared" si="4"/>
        <v>26.315789473684209</v>
      </c>
      <c r="N29" s="1">
        <v>39</v>
      </c>
      <c r="O29" s="5">
        <f t="shared" si="5"/>
        <v>32.5</v>
      </c>
      <c r="P29" s="5">
        <f t="shared" si="6"/>
        <v>51.315789473684212</v>
      </c>
    </row>
    <row r="30" spans="1:16" x14ac:dyDescent="0.5">
      <c r="A30" s="1" t="s">
        <v>24</v>
      </c>
      <c r="B30" s="1" t="s">
        <v>25</v>
      </c>
      <c r="C30" s="1">
        <v>10177</v>
      </c>
      <c r="D30" s="1">
        <v>34</v>
      </c>
      <c r="E30" s="1">
        <v>3</v>
      </c>
      <c r="F30" s="1">
        <f t="shared" si="0"/>
        <v>30</v>
      </c>
      <c r="G30" s="5">
        <f t="shared" si="7"/>
        <v>8.8235294117647065</v>
      </c>
      <c r="H30" s="1">
        <v>6</v>
      </c>
      <c r="I30" s="1">
        <f t="shared" si="1"/>
        <v>30</v>
      </c>
      <c r="J30" s="5">
        <f t="shared" si="2"/>
        <v>17.647058823529413</v>
      </c>
      <c r="K30" s="1">
        <v>11</v>
      </c>
      <c r="L30" s="5">
        <f t="shared" si="3"/>
        <v>18.333333333333332</v>
      </c>
      <c r="M30" s="5">
        <f t="shared" si="4"/>
        <v>32.352941176470587</v>
      </c>
      <c r="N30" s="1">
        <v>18</v>
      </c>
      <c r="O30" s="5">
        <f t="shared" si="5"/>
        <v>15</v>
      </c>
      <c r="P30" s="5">
        <f t="shared" si="6"/>
        <v>52.941176470588239</v>
      </c>
    </row>
    <row r="31" spans="1:16" x14ac:dyDescent="0.5">
      <c r="A31" s="1" t="s">
        <v>24</v>
      </c>
      <c r="B31" s="1" t="s">
        <v>26</v>
      </c>
      <c r="C31" s="1">
        <v>9613</v>
      </c>
      <c r="D31" s="1">
        <v>6</v>
      </c>
      <c r="E31" s="1">
        <v>4</v>
      </c>
      <c r="F31" s="1">
        <f t="shared" si="0"/>
        <v>40</v>
      </c>
      <c r="G31" s="5">
        <f t="shared" si="7"/>
        <v>66.666666666666657</v>
      </c>
      <c r="H31" s="1">
        <v>6</v>
      </c>
      <c r="I31" s="1">
        <f t="shared" si="1"/>
        <v>30</v>
      </c>
      <c r="J31" s="5">
        <f t="shared" si="2"/>
        <v>100</v>
      </c>
      <c r="K31" s="1">
        <v>6</v>
      </c>
      <c r="L31" s="5">
        <f t="shared" si="3"/>
        <v>10</v>
      </c>
      <c r="M31" s="5">
        <f t="shared" si="4"/>
        <v>100</v>
      </c>
      <c r="N31" s="1">
        <v>6</v>
      </c>
      <c r="O31" s="5">
        <f t="shared" si="5"/>
        <v>5</v>
      </c>
      <c r="P31" s="5">
        <f t="shared" si="6"/>
        <v>100</v>
      </c>
    </row>
    <row r="32" spans="1:16" x14ac:dyDescent="0.5">
      <c r="A32" s="1" t="s">
        <v>28</v>
      </c>
      <c r="B32" s="1" t="s">
        <v>95</v>
      </c>
      <c r="C32" s="1">
        <v>7854</v>
      </c>
      <c r="D32" s="1">
        <v>14</v>
      </c>
      <c r="E32" s="1">
        <v>3</v>
      </c>
      <c r="F32" s="1">
        <f t="shared" si="0"/>
        <v>30</v>
      </c>
      <c r="G32" s="5">
        <f t="shared" si="7"/>
        <v>21.428571428571427</v>
      </c>
      <c r="H32" s="1">
        <v>5</v>
      </c>
      <c r="I32" s="1">
        <f t="shared" si="1"/>
        <v>25</v>
      </c>
      <c r="J32" s="5">
        <f t="shared" si="2"/>
        <v>35.714285714285715</v>
      </c>
      <c r="K32" s="1">
        <v>9</v>
      </c>
      <c r="L32" s="5">
        <f t="shared" si="3"/>
        <v>15</v>
      </c>
      <c r="M32" s="5">
        <f t="shared" si="4"/>
        <v>64.285714285714292</v>
      </c>
      <c r="N32" s="1">
        <v>12</v>
      </c>
      <c r="O32" s="5">
        <f t="shared" si="5"/>
        <v>10</v>
      </c>
      <c r="P32" s="5">
        <f t="shared" si="6"/>
        <v>85.714285714285708</v>
      </c>
    </row>
    <row r="33" spans="1:16" x14ac:dyDescent="0.5">
      <c r="A33" s="1" t="s">
        <v>28</v>
      </c>
      <c r="B33" s="1" t="s">
        <v>97</v>
      </c>
      <c r="C33" s="1">
        <v>9976</v>
      </c>
      <c r="D33" s="1">
        <v>2</v>
      </c>
      <c r="E33" s="1">
        <v>1</v>
      </c>
      <c r="F33" s="1">
        <f t="shared" si="0"/>
        <v>10</v>
      </c>
      <c r="G33" s="5">
        <f t="shared" si="7"/>
        <v>50</v>
      </c>
      <c r="H33" s="1">
        <v>2</v>
      </c>
      <c r="I33" s="1">
        <f t="shared" si="1"/>
        <v>10</v>
      </c>
      <c r="J33" s="5">
        <f t="shared" si="2"/>
        <v>100</v>
      </c>
      <c r="K33" s="1">
        <v>2</v>
      </c>
      <c r="L33" s="5">
        <f t="shared" si="3"/>
        <v>3.3333333333333335</v>
      </c>
      <c r="M33" s="5">
        <f t="shared" si="4"/>
        <v>100</v>
      </c>
      <c r="N33" s="1">
        <v>2</v>
      </c>
      <c r="O33" s="5">
        <f t="shared" si="5"/>
        <v>1.6666666666666667</v>
      </c>
      <c r="P33" s="5">
        <f t="shared" si="6"/>
        <v>100</v>
      </c>
    </row>
    <row r="34" spans="1:16" x14ac:dyDescent="0.5">
      <c r="A34" s="1" t="s">
        <v>28</v>
      </c>
      <c r="B34" s="1" t="s">
        <v>102</v>
      </c>
      <c r="C34" s="1">
        <v>5233</v>
      </c>
      <c r="D34" s="1">
        <v>2</v>
      </c>
      <c r="E34" s="1">
        <v>2</v>
      </c>
      <c r="F34" s="1">
        <f t="shared" si="0"/>
        <v>20</v>
      </c>
      <c r="G34" s="5">
        <f t="shared" si="7"/>
        <v>100</v>
      </c>
      <c r="H34" s="1">
        <v>2</v>
      </c>
      <c r="I34" s="1">
        <f t="shared" si="1"/>
        <v>10</v>
      </c>
      <c r="J34" s="5">
        <f t="shared" si="2"/>
        <v>100</v>
      </c>
      <c r="K34" s="1">
        <v>2</v>
      </c>
      <c r="L34" s="5">
        <f t="shared" si="3"/>
        <v>3.3333333333333335</v>
      </c>
      <c r="M34" s="5">
        <f t="shared" si="4"/>
        <v>100</v>
      </c>
      <c r="N34" s="1">
        <v>2</v>
      </c>
      <c r="O34" s="5">
        <f t="shared" si="5"/>
        <v>1.6666666666666667</v>
      </c>
      <c r="P34" s="5">
        <f t="shared" si="6"/>
        <v>100</v>
      </c>
    </row>
    <row r="35" spans="1:16" x14ac:dyDescent="0.5">
      <c r="A35" s="1" t="s">
        <v>28</v>
      </c>
      <c r="B35" s="1" t="s">
        <v>103</v>
      </c>
      <c r="C35" s="1">
        <v>4220</v>
      </c>
      <c r="D35" s="1">
        <v>1</v>
      </c>
      <c r="E35" s="1">
        <v>1</v>
      </c>
      <c r="F35" s="1">
        <f t="shared" si="0"/>
        <v>10</v>
      </c>
      <c r="G35" s="5">
        <f t="shared" si="7"/>
        <v>100</v>
      </c>
      <c r="H35" s="1">
        <v>1</v>
      </c>
      <c r="I35" s="1">
        <f t="shared" si="1"/>
        <v>5</v>
      </c>
      <c r="J35" s="5">
        <f t="shared" si="2"/>
        <v>100</v>
      </c>
      <c r="K35" s="1">
        <v>1</v>
      </c>
      <c r="L35" s="5">
        <f t="shared" si="3"/>
        <v>1.6666666666666667</v>
      </c>
      <c r="M35" s="5">
        <f t="shared" si="4"/>
        <v>100</v>
      </c>
      <c r="N35" s="1">
        <v>1</v>
      </c>
      <c r="O35" s="5">
        <f t="shared" si="5"/>
        <v>0.83333333333333337</v>
      </c>
      <c r="P35" s="5">
        <f t="shared" si="6"/>
        <v>100</v>
      </c>
    </row>
    <row r="36" spans="1:16" x14ac:dyDescent="0.5">
      <c r="A36" s="1" t="s">
        <v>28</v>
      </c>
      <c r="B36" s="1" t="s">
        <v>106</v>
      </c>
      <c r="C36" s="1">
        <v>1087</v>
      </c>
      <c r="D36" s="1">
        <v>1</v>
      </c>
      <c r="E36" s="1">
        <v>1</v>
      </c>
      <c r="F36" s="1">
        <f t="shared" si="0"/>
        <v>10</v>
      </c>
      <c r="G36" s="5">
        <f t="shared" si="7"/>
        <v>100</v>
      </c>
      <c r="H36" s="1">
        <v>1</v>
      </c>
      <c r="I36" s="1">
        <f t="shared" si="1"/>
        <v>5</v>
      </c>
      <c r="J36" s="5">
        <f t="shared" si="2"/>
        <v>100</v>
      </c>
      <c r="K36" s="1">
        <v>1</v>
      </c>
      <c r="L36" s="5">
        <f t="shared" si="3"/>
        <v>1.6666666666666667</v>
      </c>
      <c r="M36" s="5">
        <f t="shared" si="4"/>
        <v>100</v>
      </c>
      <c r="N36" s="1">
        <v>1</v>
      </c>
      <c r="O36" s="5">
        <f t="shared" si="5"/>
        <v>0.83333333333333337</v>
      </c>
      <c r="P36" s="5">
        <f t="shared" si="6"/>
        <v>100</v>
      </c>
    </row>
    <row r="37" spans="1:16" x14ac:dyDescent="0.5">
      <c r="A37" s="1" t="s">
        <v>40</v>
      </c>
      <c r="B37" s="1" t="s">
        <v>42</v>
      </c>
      <c r="C37" s="1">
        <v>8224</v>
      </c>
      <c r="D37" s="1">
        <v>4</v>
      </c>
      <c r="E37" s="1">
        <v>2</v>
      </c>
      <c r="F37" s="1">
        <f t="shared" si="0"/>
        <v>20</v>
      </c>
      <c r="G37" s="5">
        <f t="shared" si="7"/>
        <v>50</v>
      </c>
      <c r="H37" s="1">
        <v>2</v>
      </c>
      <c r="I37" s="1">
        <f t="shared" si="1"/>
        <v>10</v>
      </c>
      <c r="J37" s="5">
        <f t="shared" si="2"/>
        <v>50</v>
      </c>
      <c r="K37" s="1">
        <v>4</v>
      </c>
      <c r="L37" s="5">
        <f t="shared" si="3"/>
        <v>6.666666666666667</v>
      </c>
      <c r="M37" s="5">
        <f t="shared" si="4"/>
        <v>100</v>
      </c>
      <c r="N37" s="1">
        <v>4</v>
      </c>
      <c r="O37" s="5">
        <f t="shared" si="5"/>
        <v>3.3333333333333335</v>
      </c>
      <c r="P37" s="5">
        <f t="shared" si="6"/>
        <v>100</v>
      </c>
    </row>
    <row r="38" spans="1:16" x14ac:dyDescent="0.5">
      <c r="A38" s="1" t="s">
        <v>43</v>
      </c>
      <c r="B38" s="1" t="s">
        <v>45</v>
      </c>
      <c r="C38" s="1">
        <v>5213</v>
      </c>
      <c r="D38" s="1">
        <v>10</v>
      </c>
      <c r="E38" s="1">
        <v>3</v>
      </c>
      <c r="F38" s="1">
        <f t="shared" si="0"/>
        <v>30</v>
      </c>
      <c r="G38" s="5">
        <f t="shared" si="7"/>
        <v>30</v>
      </c>
      <c r="H38" s="1">
        <v>5</v>
      </c>
      <c r="I38" s="1">
        <f t="shared" si="1"/>
        <v>25</v>
      </c>
      <c r="J38" s="5">
        <f t="shared" si="2"/>
        <v>50</v>
      </c>
      <c r="K38" s="1">
        <v>9</v>
      </c>
      <c r="L38" s="5">
        <f t="shared" si="3"/>
        <v>15</v>
      </c>
      <c r="M38" s="5">
        <f t="shared" si="4"/>
        <v>90</v>
      </c>
      <c r="N38" s="1">
        <v>10</v>
      </c>
      <c r="O38" s="5">
        <f t="shared" si="5"/>
        <v>8.3333333333333321</v>
      </c>
      <c r="P38" s="5">
        <f t="shared" si="6"/>
        <v>100</v>
      </c>
    </row>
    <row r="39" spans="1:16" x14ac:dyDescent="0.5">
      <c r="A39" s="1" t="s">
        <v>43</v>
      </c>
      <c r="B39" s="1" t="s">
        <v>120</v>
      </c>
      <c r="C39" s="1">
        <v>7709</v>
      </c>
      <c r="D39" s="1">
        <v>5</v>
      </c>
      <c r="E39" s="1">
        <v>3</v>
      </c>
      <c r="F39" s="1">
        <f t="shared" si="0"/>
        <v>30</v>
      </c>
      <c r="G39" s="5">
        <f t="shared" si="7"/>
        <v>60</v>
      </c>
      <c r="H39" s="1">
        <v>5</v>
      </c>
      <c r="I39" s="1">
        <f t="shared" si="1"/>
        <v>25</v>
      </c>
      <c r="J39" s="5">
        <f t="shared" si="2"/>
        <v>100</v>
      </c>
      <c r="K39" s="1">
        <v>5</v>
      </c>
      <c r="L39" s="5">
        <f t="shared" si="3"/>
        <v>8.3333333333333321</v>
      </c>
      <c r="M39" s="5">
        <f t="shared" si="4"/>
        <v>100</v>
      </c>
      <c r="N39" s="1">
        <v>5</v>
      </c>
      <c r="O39" s="5">
        <f t="shared" si="5"/>
        <v>4.1666666666666661</v>
      </c>
      <c r="P39" s="5">
        <f t="shared" si="6"/>
        <v>100</v>
      </c>
    </row>
    <row r="40" spans="1:16" x14ac:dyDescent="0.5">
      <c r="A40" s="1" t="s">
        <v>43</v>
      </c>
      <c r="B40" s="1" t="s">
        <v>46</v>
      </c>
      <c r="C40" s="1">
        <v>10197</v>
      </c>
      <c r="D40" s="1">
        <v>32</v>
      </c>
      <c r="E40" s="1">
        <v>2</v>
      </c>
      <c r="F40" s="1">
        <f t="shared" si="0"/>
        <v>20</v>
      </c>
      <c r="G40" s="5">
        <f t="shared" si="7"/>
        <v>6.25</v>
      </c>
      <c r="H40" s="1">
        <v>6</v>
      </c>
      <c r="I40" s="1">
        <f t="shared" si="1"/>
        <v>30</v>
      </c>
      <c r="J40" s="5">
        <f t="shared" si="2"/>
        <v>18.75</v>
      </c>
      <c r="K40" s="1">
        <v>17</v>
      </c>
      <c r="L40" s="5">
        <f t="shared" si="3"/>
        <v>28.333333333333332</v>
      </c>
      <c r="M40" s="5">
        <f t="shared" si="4"/>
        <v>53.125</v>
      </c>
      <c r="N40" s="1">
        <v>29</v>
      </c>
      <c r="O40" s="5">
        <f t="shared" si="5"/>
        <v>24.166666666666668</v>
      </c>
      <c r="P40" s="5">
        <f t="shared" si="6"/>
        <v>90.625</v>
      </c>
    </row>
    <row r="41" spans="1:16" x14ac:dyDescent="0.5">
      <c r="A41" s="1" t="s">
        <v>43</v>
      </c>
      <c r="B41" s="1" t="s">
        <v>123</v>
      </c>
      <c r="C41" s="1">
        <v>11302</v>
      </c>
      <c r="D41" s="1">
        <v>26</v>
      </c>
      <c r="E41" s="1">
        <v>3</v>
      </c>
      <c r="F41" s="1">
        <f t="shared" si="0"/>
        <v>30</v>
      </c>
      <c r="G41" s="5">
        <f t="shared" si="7"/>
        <v>11.538461538461538</v>
      </c>
      <c r="H41" s="1">
        <v>6</v>
      </c>
      <c r="I41" s="1">
        <f t="shared" si="1"/>
        <v>30</v>
      </c>
      <c r="J41" s="5">
        <f t="shared" si="2"/>
        <v>23.076923076923077</v>
      </c>
      <c r="K41" s="1">
        <v>13</v>
      </c>
      <c r="L41" s="5">
        <f t="shared" si="3"/>
        <v>21.666666666666668</v>
      </c>
      <c r="M41" s="5">
        <f t="shared" si="4"/>
        <v>50</v>
      </c>
      <c r="N41" s="1">
        <v>22</v>
      </c>
      <c r="O41" s="5">
        <f t="shared" si="5"/>
        <v>18.333333333333332</v>
      </c>
      <c r="P41" s="5">
        <f t="shared" si="6"/>
        <v>84.615384615384613</v>
      </c>
    </row>
    <row r="42" spans="1:16" x14ac:dyDescent="0.5">
      <c r="A42" s="1" t="s">
        <v>43</v>
      </c>
      <c r="B42" s="1" t="s">
        <v>125</v>
      </c>
      <c r="C42" s="1">
        <v>10220</v>
      </c>
      <c r="D42" s="1">
        <v>2</v>
      </c>
      <c r="E42" s="1">
        <v>2</v>
      </c>
      <c r="F42" s="1">
        <f t="shared" si="0"/>
        <v>20</v>
      </c>
      <c r="G42" s="5">
        <f t="shared" si="7"/>
        <v>100</v>
      </c>
      <c r="H42" s="1">
        <v>2</v>
      </c>
      <c r="I42" s="1">
        <f t="shared" si="1"/>
        <v>10</v>
      </c>
      <c r="J42" s="5">
        <f t="shared" si="2"/>
        <v>100</v>
      </c>
      <c r="K42" s="1">
        <v>2</v>
      </c>
      <c r="L42" s="5">
        <f t="shared" si="3"/>
        <v>3.3333333333333335</v>
      </c>
      <c r="M42" s="5">
        <f t="shared" si="4"/>
        <v>100</v>
      </c>
      <c r="N42" s="1">
        <v>2</v>
      </c>
      <c r="O42" s="5">
        <f t="shared" si="5"/>
        <v>1.6666666666666667</v>
      </c>
      <c r="P42" s="5">
        <f t="shared" si="6"/>
        <v>100</v>
      </c>
    </row>
    <row r="43" spans="1:16" x14ac:dyDescent="0.5">
      <c r="A43" s="1" t="s">
        <v>43</v>
      </c>
      <c r="B43" s="1" t="s">
        <v>126</v>
      </c>
      <c r="C43" s="1">
        <v>6011</v>
      </c>
      <c r="D43" s="1">
        <v>3</v>
      </c>
      <c r="E43" s="1">
        <v>1</v>
      </c>
      <c r="F43" s="1">
        <f t="shared" si="0"/>
        <v>10</v>
      </c>
      <c r="G43" s="5">
        <f t="shared" si="7"/>
        <v>33.333333333333329</v>
      </c>
      <c r="H43" s="1">
        <v>3</v>
      </c>
      <c r="I43" s="1">
        <f t="shared" si="1"/>
        <v>15</v>
      </c>
      <c r="J43" s="5">
        <f t="shared" si="2"/>
        <v>100</v>
      </c>
      <c r="K43" s="1">
        <v>3</v>
      </c>
      <c r="L43" s="5">
        <f t="shared" si="3"/>
        <v>5</v>
      </c>
      <c r="M43" s="5">
        <f t="shared" si="4"/>
        <v>100</v>
      </c>
      <c r="N43" s="1">
        <v>3</v>
      </c>
      <c r="O43" s="5">
        <f t="shared" si="5"/>
        <v>2.5</v>
      </c>
      <c r="P43" s="5">
        <f t="shared" si="6"/>
        <v>100</v>
      </c>
    </row>
    <row r="44" spans="1:16" x14ac:dyDescent="0.5">
      <c r="A44" s="1" t="s">
        <v>43</v>
      </c>
      <c r="B44" s="1" t="s">
        <v>127</v>
      </c>
      <c r="C44" s="1">
        <v>4301</v>
      </c>
      <c r="D44" s="1">
        <v>3</v>
      </c>
      <c r="E44" s="1">
        <v>1</v>
      </c>
      <c r="F44" s="1">
        <f t="shared" si="0"/>
        <v>10</v>
      </c>
      <c r="G44" s="5">
        <f t="shared" si="7"/>
        <v>33.333333333333329</v>
      </c>
      <c r="H44" s="1">
        <v>2</v>
      </c>
      <c r="I44" s="1">
        <f t="shared" si="1"/>
        <v>10</v>
      </c>
      <c r="J44" s="5">
        <f t="shared" si="2"/>
        <v>66.666666666666657</v>
      </c>
      <c r="K44" s="1">
        <v>3</v>
      </c>
      <c r="L44" s="5">
        <f t="shared" si="3"/>
        <v>5</v>
      </c>
      <c r="M44" s="5">
        <f t="shared" si="4"/>
        <v>100</v>
      </c>
      <c r="N44" s="1">
        <v>3</v>
      </c>
      <c r="O44" s="5">
        <f t="shared" si="5"/>
        <v>2.5</v>
      </c>
      <c r="P44" s="5">
        <f t="shared" si="6"/>
        <v>100</v>
      </c>
    </row>
    <row r="45" spans="1:16" x14ac:dyDescent="0.5">
      <c r="A45" s="1" t="s">
        <v>43</v>
      </c>
      <c r="B45" s="1" t="s">
        <v>47</v>
      </c>
      <c r="C45" s="1">
        <v>9133</v>
      </c>
      <c r="D45" s="1">
        <v>8</v>
      </c>
      <c r="E45" s="1">
        <v>2</v>
      </c>
      <c r="F45" s="1">
        <f t="shared" si="0"/>
        <v>20</v>
      </c>
      <c r="G45" s="5">
        <f t="shared" si="7"/>
        <v>25</v>
      </c>
      <c r="H45" s="1">
        <v>2</v>
      </c>
      <c r="I45" s="1">
        <f t="shared" si="1"/>
        <v>10</v>
      </c>
      <c r="J45" s="5">
        <f t="shared" si="2"/>
        <v>25</v>
      </c>
      <c r="K45" s="1">
        <v>5</v>
      </c>
      <c r="L45" s="5">
        <f t="shared" si="3"/>
        <v>8.3333333333333321</v>
      </c>
      <c r="M45" s="5">
        <f t="shared" si="4"/>
        <v>62.5</v>
      </c>
      <c r="N45" s="1">
        <v>7</v>
      </c>
      <c r="O45" s="5">
        <f t="shared" si="5"/>
        <v>5.833333333333333</v>
      </c>
      <c r="P45" s="5">
        <f t="shared" si="6"/>
        <v>87.5</v>
      </c>
    </row>
    <row r="46" spans="1:16" x14ac:dyDescent="0.5">
      <c r="A46" s="1" t="s">
        <v>43</v>
      </c>
      <c r="B46" s="1" t="s">
        <v>119</v>
      </c>
      <c r="C46" s="1">
        <v>5907</v>
      </c>
      <c r="D46" s="1">
        <v>1</v>
      </c>
      <c r="E46" s="1">
        <v>0</v>
      </c>
      <c r="F46" s="1">
        <f t="shared" si="0"/>
        <v>0</v>
      </c>
      <c r="G46" s="5">
        <f t="shared" si="7"/>
        <v>0</v>
      </c>
      <c r="H46" s="1">
        <v>1</v>
      </c>
      <c r="I46" s="1">
        <f t="shared" si="1"/>
        <v>5</v>
      </c>
      <c r="J46" s="5">
        <f t="shared" si="2"/>
        <v>100</v>
      </c>
      <c r="K46" s="1">
        <v>1</v>
      </c>
      <c r="L46" s="5">
        <f t="shared" si="3"/>
        <v>1.6666666666666667</v>
      </c>
      <c r="M46" s="5">
        <f t="shared" si="4"/>
        <v>100</v>
      </c>
      <c r="N46" s="1">
        <v>1</v>
      </c>
      <c r="O46" s="5">
        <f t="shared" si="5"/>
        <v>0.83333333333333337</v>
      </c>
      <c r="P46" s="5">
        <f t="shared" si="6"/>
        <v>100</v>
      </c>
    </row>
    <row r="47" spans="1:16" x14ac:dyDescent="0.5">
      <c r="A47" s="1" t="s">
        <v>43</v>
      </c>
      <c r="B47" s="1" t="s">
        <v>121</v>
      </c>
      <c r="C47" s="1">
        <v>7109</v>
      </c>
      <c r="D47" s="1">
        <v>2</v>
      </c>
      <c r="E47" s="1">
        <v>1</v>
      </c>
      <c r="F47" s="1">
        <f t="shared" si="0"/>
        <v>10</v>
      </c>
      <c r="G47" s="5">
        <f t="shared" si="7"/>
        <v>50</v>
      </c>
      <c r="H47" s="1">
        <v>1</v>
      </c>
      <c r="I47" s="1">
        <f t="shared" si="1"/>
        <v>5</v>
      </c>
      <c r="J47" s="5">
        <f t="shared" si="2"/>
        <v>50</v>
      </c>
      <c r="K47" s="1">
        <v>2</v>
      </c>
      <c r="L47" s="5">
        <f t="shared" si="3"/>
        <v>3.3333333333333335</v>
      </c>
      <c r="M47" s="5">
        <f t="shared" si="4"/>
        <v>100</v>
      </c>
      <c r="N47" s="1">
        <v>2</v>
      </c>
      <c r="O47" s="5">
        <f t="shared" si="5"/>
        <v>1.6666666666666667</v>
      </c>
      <c r="P47" s="5">
        <f t="shared" si="6"/>
        <v>100</v>
      </c>
    </row>
    <row r="48" spans="1:16" x14ac:dyDescent="0.5">
      <c r="A48" s="1" t="s">
        <v>43</v>
      </c>
      <c r="B48" s="1" t="s">
        <v>128</v>
      </c>
      <c r="C48" s="1">
        <v>13467</v>
      </c>
      <c r="D48" s="1">
        <v>19</v>
      </c>
      <c r="E48" s="1">
        <v>5</v>
      </c>
      <c r="F48" s="1">
        <f t="shared" si="0"/>
        <v>50</v>
      </c>
      <c r="G48" s="5">
        <f t="shared" si="7"/>
        <v>26.315789473684209</v>
      </c>
      <c r="H48" s="1">
        <v>9</v>
      </c>
      <c r="I48" s="1">
        <f t="shared" si="1"/>
        <v>45</v>
      </c>
      <c r="J48" s="5">
        <f t="shared" si="2"/>
        <v>47.368421052631575</v>
      </c>
      <c r="K48" s="1">
        <v>16</v>
      </c>
      <c r="L48" s="5">
        <f t="shared" si="3"/>
        <v>26.666666666666668</v>
      </c>
      <c r="M48" s="5">
        <f t="shared" si="4"/>
        <v>84.210526315789465</v>
      </c>
      <c r="N48" s="1">
        <v>19</v>
      </c>
      <c r="O48" s="5">
        <f t="shared" si="5"/>
        <v>15.833333333333332</v>
      </c>
      <c r="P48" s="5">
        <f t="shared" si="6"/>
        <v>100</v>
      </c>
    </row>
    <row r="49" spans="1:16" x14ac:dyDescent="0.5">
      <c r="A49" s="1" t="s">
        <v>43</v>
      </c>
      <c r="B49" s="1" t="s">
        <v>48</v>
      </c>
      <c r="C49" s="1">
        <v>195</v>
      </c>
      <c r="D49" s="1">
        <v>3</v>
      </c>
      <c r="E49" s="1">
        <v>1</v>
      </c>
      <c r="F49" s="1">
        <f t="shared" si="0"/>
        <v>10</v>
      </c>
      <c r="G49" s="5">
        <f t="shared" si="7"/>
        <v>33.333333333333329</v>
      </c>
      <c r="H49" s="1">
        <v>2</v>
      </c>
      <c r="I49" s="1">
        <f t="shared" si="1"/>
        <v>10</v>
      </c>
      <c r="J49" s="5">
        <f t="shared" si="2"/>
        <v>66.666666666666657</v>
      </c>
      <c r="K49" s="1">
        <v>3</v>
      </c>
      <c r="L49" s="5">
        <f t="shared" si="3"/>
        <v>5</v>
      </c>
      <c r="M49" s="5">
        <f t="shared" si="4"/>
        <v>100</v>
      </c>
      <c r="N49" s="1">
        <v>3</v>
      </c>
      <c r="O49" s="5">
        <f t="shared" si="5"/>
        <v>2.5</v>
      </c>
      <c r="P49" s="5">
        <f t="shared" si="6"/>
        <v>100</v>
      </c>
    </row>
    <row r="50" spans="1:16" x14ac:dyDescent="0.5">
      <c r="A50" s="1" t="s">
        <v>43</v>
      </c>
      <c r="B50" s="1" t="s">
        <v>122</v>
      </c>
      <c r="C50" s="1">
        <v>7661</v>
      </c>
      <c r="D50" s="1">
        <v>1</v>
      </c>
      <c r="E50" s="1">
        <v>1</v>
      </c>
      <c r="F50" s="1">
        <f t="shared" si="0"/>
        <v>10</v>
      </c>
      <c r="G50" s="5">
        <f t="shared" si="7"/>
        <v>100</v>
      </c>
      <c r="H50" s="1">
        <v>1</v>
      </c>
      <c r="I50" s="1">
        <f t="shared" si="1"/>
        <v>5</v>
      </c>
      <c r="J50" s="5">
        <f t="shared" si="2"/>
        <v>100</v>
      </c>
      <c r="K50" s="1">
        <v>1</v>
      </c>
      <c r="L50" s="5">
        <f t="shared" si="3"/>
        <v>1.6666666666666667</v>
      </c>
      <c r="M50" s="5">
        <f t="shared" si="4"/>
        <v>100</v>
      </c>
      <c r="N50" s="1">
        <v>1</v>
      </c>
      <c r="O50" s="5">
        <f t="shared" si="5"/>
        <v>0.83333333333333337</v>
      </c>
      <c r="P50" s="5">
        <f t="shared" si="6"/>
        <v>100</v>
      </c>
    </row>
    <row r="51" spans="1:16" x14ac:dyDescent="0.5">
      <c r="A51" s="1" t="s">
        <v>49</v>
      </c>
      <c r="B51" s="1" t="s">
        <v>117</v>
      </c>
      <c r="C51" s="1">
        <v>8307</v>
      </c>
      <c r="D51" s="1">
        <v>1</v>
      </c>
      <c r="E51" s="1">
        <v>0</v>
      </c>
      <c r="F51" s="1">
        <f t="shared" si="0"/>
        <v>0</v>
      </c>
      <c r="G51" s="5">
        <f t="shared" si="7"/>
        <v>0</v>
      </c>
      <c r="H51" s="1">
        <v>1</v>
      </c>
      <c r="I51" s="1">
        <f t="shared" si="1"/>
        <v>5</v>
      </c>
      <c r="J51" s="5">
        <f t="shared" si="2"/>
        <v>100</v>
      </c>
      <c r="K51" s="1">
        <v>1</v>
      </c>
      <c r="L51" s="5">
        <f t="shared" si="3"/>
        <v>1.6666666666666667</v>
      </c>
      <c r="M51" s="5">
        <f t="shared" si="4"/>
        <v>100</v>
      </c>
      <c r="N51" s="1">
        <v>1</v>
      </c>
      <c r="O51" s="5">
        <f t="shared" si="5"/>
        <v>0.83333333333333337</v>
      </c>
      <c r="P51" s="5">
        <f t="shared" si="6"/>
        <v>100</v>
      </c>
    </row>
    <row r="52" spans="1:16" x14ac:dyDescent="0.5">
      <c r="A52" s="6" t="s">
        <v>133</v>
      </c>
      <c r="B52" s="6" t="s">
        <v>132</v>
      </c>
      <c r="C52" s="6">
        <f>SUM(C4:C51)</f>
        <v>362867</v>
      </c>
      <c r="D52" s="6">
        <f>SUM(D4:D51)</f>
        <v>354</v>
      </c>
      <c r="E52" s="6">
        <f>SUM(E4:E51)</f>
        <v>93</v>
      </c>
      <c r="F52" s="6">
        <f>AVERAGE(F4:F51)</f>
        <v>19.375</v>
      </c>
      <c r="G52" s="7">
        <f>E52/D52*100</f>
        <v>26.271186440677969</v>
      </c>
      <c r="H52" s="6">
        <f>SUM(H4:H51)</f>
        <v>148</v>
      </c>
      <c r="I52" s="6">
        <f>AVERAGE(I4:I51)</f>
        <v>15.416666666666666</v>
      </c>
      <c r="J52" s="7">
        <f>H52/D52*100</f>
        <v>41.807909604519772</v>
      </c>
      <c r="K52" s="6">
        <f>SUM(K4:K51)</f>
        <v>225</v>
      </c>
      <c r="L52" s="7">
        <f>AVERAGE(L4:L51)</f>
        <v>7.8125</v>
      </c>
      <c r="M52" s="7">
        <f>K52/D52*100</f>
        <v>63.559322033898304</v>
      </c>
      <c r="N52" s="6">
        <f>SUM(N4:N51)</f>
        <v>288</v>
      </c>
      <c r="O52" s="7">
        <f>AVERAGE(O4:O51)</f>
        <v>5.0000000000000009</v>
      </c>
      <c r="P52" s="7">
        <f>N52/D52*100</f>
        <v>81.355932203389841</v>
      </c>
    </row>
  </sheetData>
  <mergeCells count="7">
    <mergeCell ref="N1:P1"/>
    <mergeCell ref="A1:A2"/>
    <mergeCell ref="B1:B2"/>
    <mergeCell ref="C1:D1"/>
    <mergeCell ref="E1:G1"/>
    <mergeCell ref="H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Rozetka_ua</vt:lpstr>
      <vt:lpstr>AliExpress</vt:lpstr>
      <vt:lpstr>Amazon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Vasyl Hanovskyi</dc:creator>
  <cp:lastModifiedBy>Anzhelika</cp:lastModifiedBy>
  <dcterms:created xsi:type="dcterms:W3CDTF">2025-05-15T12:33:05Z</dcterms:created>
  <dcterms:modified xsi:type="dcterms:W3CDTF">2026-01-10T11:06:21Z</dcterms:modified>
</cp:coreProperties>
</file>